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autoCompressPictures="0"/>
  <mc:AlternateContent xmlns:mc="http://schemas.openxmlformats.org/markup-compatibility/2006">
    <mc:Choice Requires="x15">
      <x15ac:absPath xmlns:x15ac="http://schemas.microsoft.com/office/spreadsheetml/2010/11/ac" url="C:\Users\relder\OneDrive - lindenwood.edu\Desktop\Assessment\"/>
    </mc:Choice>
  </mc:AlternateContent>
  <xr:revisionPtr revIDLastSave="0" documentId="13_ncr:1_{D81FB1ED-F70A-4D7E-A132-F5E8966FB80E}" xr6:coauthVersionLast="46" xr6:coauthVersionMax="46" xr10:uidLastSave="{00000000-0000-0000-0000-000000000000}"/>
  <bookViews>
    <workbookView xWindow="-120" yWindow="-120" windowWidth="20730" windowHeight="11160" tabRatio="690" activeTab="1" xr2:uid="{00000000-000D-0000-FFFF-FFFF00000000}"/>
  </bookViews>
  <sheets>
    <sheet name="ILOs" sheetId="2" r:id="rId1"/>
    <sheet name=" Search" sheetId="33" r:id="rId2"/>
    <sheet name="AMC NEW-In All" sheetId="34" state="hidden" r:id="rId3"/>
    <sheet name="HUM New- In All" sheetId="37" state="hidden" r:id="rId4"/>
    <sheet name="SCI New- In All" sheetId="38" state="hidden" r:id="rId5"/>
    <sheet name="EDU New-In All" sheetId="40" state="hidden" r:id="rId6"/>
    <sheet name="HS New- In All" sheetId="43" state="hidden" r:id="rId7"/>
    <sheet name="PSBE New-In All" sheetId="42" state="hidden" r:id="rId8"/>
    <sheet name="BV New- In All" sheetId="44" state="hidden" r:id="rId9"/>
    <sheet name="ADP New" sheetId="41" state="hidden" r:id="rId10"/>
    <sheet name="SCI" sheetId="27" state="hidden" r:id="rId11"/>
    <sheet name="PSBE" sheetId="29" state="hidden" r:id="rId12"/>
    <sheet name="BV" sheetId="32" state="hidden" r:id="rId13"/>
    <sheet name="ALL" sheetId="36" r:id="rId14"/>
  </sheets>
  <definedNames>
    <definedName name="_xlnm._FilterDatabase" localSheetId="13" hidden="1">ALL!$A$1:$H$1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1" i="36" l="1"/>
  <c r="C252" i="36"/>
  <c r="C73" i="36"/>
  <c r="C219" i="36"/>
  <c r="C2" i="36"/>
  <c r="C3" i="36"/>
  <c r="C4" i="36"/>
  <c r="C5" i="36"/>
  <c r="C6" i="36"/>
  <c r="C7" i="36"/>
  <c r="C8" i="36"/>
  <c r="C9" i="36"/>
  <c r="C10" i="36"/>
  <c r="C11" i="36"/>
  <c r="C12" i="36"/>
  <c r="C13" i="36"/>
  <c r="C14" i="36"/>
  <c r="C15" i="36"/>
  <c r="C16" i="36"/>
  <c r="C17" i="36"/>
  <c r="C18" i="36"/>
  <c r="C19" i="36"/>
  <c r="C20" i="36"/>
  <c r="C25" i="36"/>
  <c r="C26" i="36"/>
  <c r="C27"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4" i="36"/>
  <c r="C75" i="36"/>
  <c r="C76" i="36"/>
  <c r="C77" i="36"/>
  <c r="C78" i="36"/>
  <c r="C79" i="36"/>
  <c r="C80" i="36"/>
  <c r="C81" i="36"/>
  <c r="C82" i="36"/>
  <c r="C83" i="36"/>
  <c r="C84" i="36"/>
  <c r="C85" i="36"/>
  <c r="C86" i="36"/>
  <c r="C87" i="36"/>
  <c r="C90" i="36"/>
  <c r="C91" i="36"/>
  <c r="C92" i="36"/>
  <c r="C93" i="36"/>
  <c r="C94" i="36"/>
  <c r="C95" i="36"/>
  <c r="C96" i="36"/>
  <c r="C97" i="36"/>
  <c r="C98" i="36"/>
  <c r="C99" i="36"/>
  <c r="C100" i="36"/>
  <c r="C101" i="36"/>
  <c r="C102" i="36"/>
  <c r="C103" i="36"/>
  <c r="C104" i="36"/>
  <c r="C105" i="36"/>
  <c r="C106" i="36"/>
  <c r="C107" i="36"/>
  <c r="C108" i="36"/>
  <c r="C109" i="36"/>
  <c r="C110" i="36"/>
  <c r="C111" i="36"/>
  <c r="C112" i="36"/>
  <c r="C113" i="36"/>
  <c r="C114" i="36"/>
  <c r="C115" i="36"/>
  <c r="C116" i="36"/>
  <c r="C117" i="36"/>
  <c r="C118" i="36"/>
  <c r="C119" i="36"/>
  <c r="C120" i="36"/>
  <c r="C121" i="36"/>
  <c r="C122" i="36"/>
  <c r="C123" i="36"/>
  <c r="C124" i="36"/>
  <c r="C125" i="36"/>
  <c r="C126" i="36"/>
  <c r="C127" i="36"/>
  <c r="C128" i="36"/>
  <c r="C129" i="36"/>
  <c r="C130" i="36"/>
  <c r="C131" i="36"/>
  <c r="C132" i="36"/>
  <c r="C133" i="36"/>
  <c r="C134" i="36"/>
  <c r="C135" i="36"/>
  <c r="C136" i="36"/>
  <c r="C137" i="36"/>
  <c r="C138" i="36"/>
  <c r="C139" i="36"/>
  <c r="C140" i="36"/>
  <c r="C141" i="36"/>
  <c r="C142" i="36"/>
  <c r="C143" i="36"/>
  <c r="C144" i="36"/>
  <c r="C145" i="36"/>
  <c r="C146" i="36"/>
  <c r="C147" i="36"/>
  <c r="C148" i="36"/>
  <c r="C149" i="36"/>
  <c r="C150" i="36"/>
  <c r="C151" i="36"/>
  <c r="C152" i="36"/>
  <c r="C153" i="36"/>
  <c r="C154" i="36"/>
  <c r="C155" i="36"/>
  <c r="C156" i="36"/>
  <c r="C157" i="36"/>
  <c r="C158" i="36"/>
  <c r="C159" i="36"/>
  <c r="C160" i="36"/>
  <c r="C161" i="36"/>
  <c r="C162" i="36"/>
  <c r="C163" i="36"/>
  <c r="C164" i="36"/>
  <c r="C165" i="36"/>
  <c r="C166" i="36"/>
  <c r="C167" i="36"/>
  <c r="C168" i="36"/>
  <c r="C169" i="36"/>
  <c r="C170" i="36"/>
  <c r="C171" i="36"/>
  <c r="C172" i="36"/>
  <c r="C173" i="36"/>
  <c r="C174" i="36"/>
  <c r="C175" i="36"/>
  <c r="C176" i="36"/>
  <c r="C177" i="36"/>
  <c r="C178" i="36"/>
  <c r="C179" i="36"/>
  <c r="C180" i="36"/>
  <c r="C181" i="36"/>
  <c r="C182" i="36"/>
  <c r="C183" i="36"/>
  <c r="C184" i="36"/>
  <c r="C185" i="36"/>
  <c r="C186" i="36"/>
  <c r="C187" i="36"/>
  <c r="C188" i="36"/>
  <c r="C189" i="36"/>
  <c r="C190" i="36"/>
  <c r="C191" i="36"/>
  <c r="C192" i="36"/>
  <c r="C193" i="36"/>
  <c r="C194" i="36"/>
  <c r="C195" i="36"/>
  <c r="C196" i="36"/>
  <c r="C197" i="36"/>
  <c r="C198" i="36"/>
  <c r="C199" i="36"/>
  <c r="C200" i="36"/>
  <c r="C201" i="36"/>
  <c r="C202" i="36"/>
  <c r="C203" i="36"/>
  <c r="C204" i="36"/>
  <c r="C205" i="36"/>
  <c r="C206" i="36"/>
  <c r="C207" i="36"/>
  <c r="C208" i="36"/>
  <c r="C209" i="36"/>
  <c r="C210" i="36"/>
  <c r="C211" i="36"/>
  <c r="C212" i="36"/>
  <c r="C213" i="36"/>
  <c r="C214" i="36"/>
  <c r="C215" i="36"/>
  <c r="C216" i="36"/>
  <c r="C217" i="36"/>
  <c r="C218" i="36"/>
  <c r="C221" i="36"/>
  <c r="C222" i="36"/>
  <c r="C223" i="36"/>
  <c r="C224" i="36"/>
  <c r="C225" i="36"/>
  <c r="C226" i="36"/>
  <c r="C227" i="36"/>
  <c r="C228" i="36"/>
  <c r="C229" i="36"/>
  <c r="C230" i="36"/>
  <c r="C231" i="36"/>
  <c r="C232" i="36"/>
  <c r="C233" i="36"/>
  <c r="C234" i="36"/>
  <c r="C235" i="36"/>
  <c r="C236" i="36"/>
  <c r="C237" i="36"/>
  <c r="C238" i="36"/>
  <c r="C239" i="36"/>
  <c r="C240" i="36"/>
  <c r="C241" i="36"/>
  <c r="C242" i="36"/>
  <c r="C243" i="36"/>
  <c r="C244" i="36"/>
  <c r="C245" i="36"/>
  <c r="C246" i="36"/>
  <c r="C247" i="36"/>
  <c r="C248" i="36"/>
  <c r="C249" i="36"/>
  <c r="C250" i="36"/>
  <c r="C253" i="36"/>
  <c r="C254" i="36"/>
  <c r="C255" i="36"/>
  <c r="C256" i="36"/>
  <c r="C257" i="36"/>
  <c r="C258" i="36"/>
  <c r="C259" i="36"/>
  <c r="C260" i="36"/>
  <c r="C261" i="36"/>
  <c r="C262" i="36"/>
  <c r="C263" i="36"/>
  <c r="C264" i="36"/>
  <c r="C265" i="36"/>
  <c r="C266" i="36"/>
  <c r="C267" i="36"/>
  <c r="C268" i="36"/>
  <c r="C269" i="36"/>
  <c r="C270" i="36"/>
  <c r="C271" i="36"/>
  <c r="C272" i="36"/>
  <c r="C273" i="36"/>
  <c r="C274" i="36"/>
  <c r="C275" i="36"/>
  <c r="C276" i="36"/>
  <c r="C277" i="36"/>
  <c r="C278" i="36"/>
  <c r="C279" i="36"/>
  <c r="C280" i="36"/>
  <c r="C281" i="36"/>
  <c r="C282" i="36"/>
  <c r="C283" i="36"/>
  <c r="C284" i="36"/>
  <c r="C285" i="36"/>
  <c r="C286" i="36"/>
  <c r="C287" i="36"/>
  <c r="C288" i="36"/>
  <c r="C289" i="36"/>
  <c r="C290" i="36"/>
  <c r="C291" i="36"/>
  <c r="C341" i="36"/>
  <c r="C342" i="36"/>
  <c r="C300" i="36"/>
  <c r="C3" i="44"/>
  <c r="C4" i="44"/>
  <c r="C5" i="44"/>
  <c r="C6" i="44"/>
  <c r="C7" i="44"/>
  <c r="C8" i="44"/>
  <c r="C9" i="44"/>
  <c r="C10" i="44"/>
  <c r="C11" i="44"/>
  <c r="C12" i="44"/>
  <c r="C13" i="44"/>
  <c r="C14" i="44"/>
  <c r="C15" i="44"/>
  <c r="C16" i="44"/>
  <c r="C17" i="44"/>
  <c r="C18" i="44"/>
  <c r="C19" i="44"/>
  <c r="C20" i="44"/>
  <c r="C21" i="44"/>
  <c r="C22" i="44"/>
  <c r="C23" i="44"/>
  <c r="C24" i="44"/>
  <c r="C25" i="44"/>
  <c r="C26" i="44"/>
  <c r="C27" i="44"/>
  <c r="C28" i="44"/>
  <c r="C29" i="44"/>
  <c r="C30" i="44"/>
  <c r="C31" i="44"/>
  <c r="C32" i="44"/>
  <c r="C33" i="44"/>
  <c r="C34" i="44"/>
  <c r="C35" i="44"/>
  <c r="C36" i="44"/>
  <c r="C37" i="44"/>
  <c r="C38" i="44"/>
  <c r="C39" i="44"/>
  <c r="C40" i="44"/>
  <c r="C41" i="44"/>
  <c r="C42" i="44"/>
  <c r="C43" i="44"/>
  <c r="C44" i="44"/>
  <c r="C45" i="44"/>
  <c r="C46" i="44"/>
  <c r="C47" i="44"/>
  <c r="C48" i="44"/>
  <c r="C49" i="44"/>
  <c r="C50" i="44"/>
  <c r="C51" i="44"/>
  <c r="C52" i="44"/>
  <c r="C53" i="44"/>
  <c r="C54" i="44"/>
  <c r="C55" i="44"/>
  <c r="C56" i="44"/>
  <c r="C57" i="44"/>
  <c r="C58" i="44"/>
  <c r="C59" i="44"/>
  <c r="C60" i="44"/>
  <c r="C61" i="44"/>
  <c r="C62" i="44"/>
  <c r="C63" i="44"/>
  <c r="C64" i="44"/>
  <c r="C65" i="44"/>
  <c r="C66" i="44"/>
  <c r="C67" i="44"/>
  <c r="C68" i="44"/>
  <c r="C69" i="44"/>
  <c r="C70" i="44"/>
  <c r="C71" i="44"/>
  <c r="C72" i="44"/>
  <c r="C73" i="44"/>
  <c r="C74" i="44"/>
  <c r="C75" i="44"/>
  <c r="C76" i="44"/>
  <c r="C77" i="44"/>
  <c r="C78" i="44"/>
  <c r="C79" i="44"/>
  <c r="C80" i="44"/>
  <c r="C81" i="44"/>
  <c r="C82" i="44"/>
  <c r="C83" i="44"/>
  <c r="C84" i="44"/>
  <c r="C85" i="44"/>
  <c r="C86" i="44"/>
  <c r="C87" i="44"/>
  <c r="C88" i="44"/>
  <c r="C89" i="44"/>
  <c r="C90" i="44"/>
  <c r="C91" i="44"/>
  <c r="C92" i="44"/>
  <c r="C93" i="44"/>
  <c r="C94" i="44"/>
  <c r="C95" i="44"/>
  <c r="C96" i="44"/>
  <c r="C97" i="44"/>
  <c r="C98" i="44"/>
  <c r="C99" i="44"/>
  <c r="C100" i="44"/>
  <c r="C101" i="44"/>
  <c r="C102" i="44"/>
  <c r="C103" i="44"/>
  <c r="C104" i="44"/>
  <c r="C105" i="44"/>
  <c r="C106" i="44"/>
  <c r="C107" i="44"/>
  <c r="C108" i="44"/>
  <c r="C109" i="44"/>
  <c r="C110" i="44"/>
  <c r="C111" i="44"/>
  <c r="C112" i="44"/>
  <c r="C113" i="44"/>
  <c r="C114" i="44"/>
  <c r="C115" i="44"/>
  <c r="C116" i="44"/>
  <c r="C117" i="44"/>
  <c r="C118" i="44"/>
  <c r="C119" i="44"/>
  <c r="C120" i="44"/>
  <c r="C121" i="44"/>
  <c r="C122" i="44"/>
  <c r="C123" i="44"/>
  <c r="C124" i="44"/>
  <c r="C125" i="44"/>
  <c r="C126" i="44"/>
  <c r="C2" i="44"/>
  <c r="C3" i="38"/>
  <c r="C4" i="38"/>
  <c r="C5" i="38"/>
  <c r="C6" i="38"/>
  <c r="C7" i="38"/>
  <c r="C8" i="38"/>
  <c r="C9" i="38"/>
  <c r="C10" i="38"/>
  <c r="C11" i="38"/>
  <c r="C12" i="38"/>
  <c r="C13" i="38"/>
  <c r="C14" i="38"/>
  <c r="C15" i="38"/>
  <c r="C16" i="38"/>
  <c r="C17" i="38"/>
  <c r="C18" i="38"/>
  <c r="C19" i="38"/>
  <c r="C20" i="38"/>
  <c r="C21" i="38"/>
  <c r="C22" i="38"/>
  <c r="C23" i="38"/>
  <c r="C24" i="38"/>
  <c r="C25" i="38"/>
  <c r="C26" i="38"/>
  <c r="C27" i="38"/>
  <c r="C28" i="38"/>
  <c r="C29" i="38"/>
  <c r="C30" i="38"/>
  <c r="C31" i="38"/>
  <c r="C32" i="38"/>
  <c r="C33" i="38"/>
  <c r="C34" i="38"/>
  <c r="C35" i="38"/>
  <c r="C36" i="38"/>
  <c r="C37" i="38"/>
  <c r="C38" i="38"/>
  <c r="C39" i="38"/>
  <c r="C40" i="38"/>
  <c r="C41" i="38"/>
  <c r="C42" i="38"/>
  <c r="C43" i="38"/>
  <c r="C44" i="38"/>
  <c r="C45" i="38"/>
  <c r="C46" i="38"/>
  <c r="C47" i="38"/>
  <c r="C48" i="38"/>
  <c r="C49" i="38"/>
  <c r="C50" i="38"/>
  <c r="C51" i="38"/>
  <c r="C52" i="38"/>
  <c r="C53" i="38"/>
  <c r="C54" i="38"/>
  <c r="C55" i="38"/>
  <c r="C56" i="38"/>
  <c r="C57" i="38"/>
  <c r="C58" i="38"/>
  <c r="C59" i="38"/>
  <c r="C60" i="38"/>
  <c r="C61" i="38"/>
  <c r="C62" i="38"/>
  <c r="C63" i="38"/>
  <c r="C64" i="38"/>
  <c r="C65" i="38"/>
  <c r="C66" i="38"/>
  <c r="C67" i="38"/>
  <c r="C68" i="38"/>
  <c r="C69" i="38"/>
  <c r="C70" i="38"/>
  <c r="C71" i="38"/>
  <c r="C72" i="38"/>
  <c r="C73" i="38"/>
  <c r="C74" i="38"/>
  <c r="C75" i="38"/>
  <c r="C76" i="38"/>
  <c r="C77" i="38"/>
  <c r="C78" i="38"/>
  <c r="C79" i="38"/>
  <c r="C80" i="38"/>
  <c r="C81" i="38"/>
  <c r="C82" i="38"/>
  <c r="C83" i="38"/>
  <c r="C84" i="38"/>
  <c r="C85" i="38"/>
  <c r="C86" i="38"/>
  <c r="C87" i="38"/>
  <c r="C88" i="38"/>
  <c r="C89" i="38"/>
  <c r="C90" i="38"/>
  <c r="C91" i="38"/>
  <c r="C92" i="38"/>
  <c r="C93" i="38"/>
  <c r="C94" i="38"/>
  <c r="C95" i="38"/>
  <c r="C96" i="38"/>
  <c r="C97" i="38"/>
  <c r="C98" i="38"/>
  <c r="C99" i="38"/>
  <c r="C100" i="38"/>
  <c r="C101" i="38"/>
  <c r="C102" i="38"/>
  <c r="C103" i="38"/>
  <c r="C104" i="38"/>
  <c r="C105" i="38"/>
  <c r="C106" i="38"/>
  <c r="C107" i="38"/>
  <c r="C108" i="38"/>
  <c r="C109" i="38"/>
  <c r="C110" i="38"/>
  <c r="C111" i="38"/>
  <c r="C112" i="38"/>
  <c r="C113" i="38"/>
  <c r="C114" i="38"/>
  <c r="C115" i="38"/>
  <c r="C116" i="38"/>
  <c r="C117" i="38"/>
  <c r="C118" i="38"/>
  <c r="C119" i="38"/>
  <c r="C120" i="38"/>
  <c r="C121" i="38"/>
  <c r="C122" i="38"/>
  <c r="C123" i="38"/>
  <c r="C124" i="38"/>
  <c r="C125" i="38"/>
  <c r="C126" i="38"/>
  <c r="C127" i="38"/>
  <c r="C128" i="38"/>
  <c r="C129" i="38"/>
  <c r="C130" i="38"/>
  <c r="C131" i="38"/>
  <c r="C132" i="38"/>
  <c r="C2" i="38"/>
  <c r="C24" i="34"/>
  <c r="C221" i="37"/>
  <c r="C219" i="37"/>
  <c r="C218" i="37"/>
  <c r="C217" i="37"/>
  <c r="C216" i="37"/>
  <c r="C215" i="37"/>
  <c r="C214" i="37"/>
  <c r="C213" i="37"/>
  <c r="C212" i="37"/>
  <c r="C211" i="37"/>
  <c r="C210" i="37"/>
  <c r="C201" i="37"/>
  <c r="C199" i="37"/>
  <c r="C198" i="37"/>
  <c r="C197" i="37"/>
  <c r="C196" i="37"/>
  <c r="C195" i="37"/>
  <c r="C194" i="37"/>
  <c r="C193" i="37"/>
  <c r="C192" i="37"/>
  <c r="C191" i="37"/>
  <c r="C190" i="37"/>
  <c r="C189" i="37"/>
  <c r="C188" i="37"/>
  <c r="C187" i="37"/>
  <c r="C186" i="37"/>
  <c r="C185" i="37"/>
  <c r="C184" i="37"/>
  <c r="C183" i="37"/>
  <c r="C182" i="37"/>
  <c r="C181" i="37"/>
  <c r="C180" i="37"/>
  <c r="C179" i="37"/>
  <c r="C178" i="37"/>
  <c r="C177" i="37"/>
  <c r="C176" i="37"/>
  <c r="C175" i="37"/>
  <c r="C174" i="37"/>
  <c r="C173" i="37"/>
  <c r="C172" i="37"/>
  <c r="C171" i="37"/>
  <c r="C170" i="37"/>
  <c r="C169" i="37"/>
  <c r="C168" i="37"/>
  <c r="C167" i="37"/>
  <c r="C166" i="37"/>
  <c r="C165" i="37"/>
  <c r="C164" i="37"/>
  <c r="C163" i="37"/>
  <c r="C162" i="37"/>
  <c r="C161" i="37"/>
  <c r="C160" i="37"/>
  <c r="C159" i="37"/>
  <c r="C158" i="37"/>
  <c r="C157" i="37"/>
  <c r="C156" i="37"/>
  <c r="C155" i="37"/>
  <c r="C154" i="37"/>
  <c r="C153" i="37"/>
  <c r="C152" i="37"/>
  <c r="C151" i="37"/>
  <c r="C150" i="37"/>
  <c r="C149" i="37"/>
  <c r="C148" i="37"/>
  <c r="C147" i="37"/>
  <c r="C146" i="37"/>
  <c r="C145" i="37"/>
  <c r="C144" i="37"/>
  <c r="C143" i="37"/>
  <c r="C142" i="37"/>
  <c r="C141" i="37"/>
  <c r="C140" i="37"/>
  <c r="C139" i="37"/>
  <c r="C138" i="37"/>
  <c r="C137" i="37"/>
  <c r="C136" i="37"/>
  <c r="C135" i="37"/>
  <c r="C134" i="37"/>
  <c r="C133" i="37"/>
  <c r="C132" i="37"/>
  <c r="C131" i="37"/>
  <c r="C130" i="37"/>
  <c r="C129" i="37"/>
  <c r="C128" i="37"/>
  <c r="C127" i="37"/>
  <c r="C126" i="37"/>
  <c r="C125" i="37"/>
  <c r="C124" i="37"/>
  <c r="C123" i="37"/>
  <c r="C122" i="37"/>
  <c r="C121" i="37"/>
  <c r="C120" i="37"/>
  <c r="C119" i="37"/>
  <c r="C118" i="37"/>
  <c r="C117" i="37"/>
  <c r="C116" i="37"/>
  <c r="C115" i="37"/>
  <c r="C114" i="37"/>
  <c r="C113" i="37"/>
  <c r="C112" i="37"/>
  <c r="C111" i="37"/>
  <c r="C110" i="37"/>
  <c r="C109" i="37"/>
  <c r="C108" i="37"/>
  <c r="C107" i="37"/>
  <c r="C106" i="37"/>
  <c r="C105" i="37"/>
  <c r="C104" i="37"/>
  <c r="C103" i="37"/>
  <c r="C102" i="37"/>
  <c r="C101" i="37"/>
  <c r="C100" i="37"/>
  <c r="C91" i="37"/>
  <c r="C81" i="37"/>
  <c r="C71" i="37"/>
  <c r="C61" i="37"/>
  <c r="C51" i="37"/>
  <c r="C41" i="37"/>
  <c r="C31" i="37"/>
  <c r="C21" i="37"/>
  <c r="C19" i="37"/>
  <c r="C18" i="37"/>
  <c r="C17" i="37"/>
  <c r="C16" i="37"/>
  <c r="C15" i="37"/>
  <c r="C14" i="37"/>
  <c r="C13" i="37"/>
  <c r="C12" i="37"/>
  <c r="C11" i="37"/>
  <c r="C10" i="37"/>
  <c r="C3" i="37"/>
  <c r="C4" i="37"/>
  <c r="C5" i="37"/>
  <c r="C6" i="37"/>
  <c r="C7" i="37"/>
  <c r="C8" i="37"/>
  <c r="C9" i="37"/>
  <c r="C20" i="37"/>
  <c r="C22" i="37"/>
  <c r="C23" i="37"/>
  <c r="C24" i="37"/>
  <c r="C25" i="37"/>
  <c r="C26" i="37"/>
  <c r="C27" i="37"/>
  <c r="C28" i="37"/>
  <c r="C29" i="37"/>
  <c r="C30" i="37"/>
  <c r="C32" i="37"/>
  <c r="C33" i="37"/>
  <c r="C34" i="37"/>
  <c r="C35" i="37"/>
  <c r="C36" i="37"/>
  <c r="C37" i="37"/>
  <c r="C38" i="37"/>
  <c r="C39" i="37"/>
  <c r="C40" i="37"/>
  <c r="C42" i="37"/>
  <c r="C43" i="37"/>
  <c r="C44" i="37"/>
  <c r="C45" i="37"/>
  <c r="C46" i="37"/>
  <c r="C47" i="37"/>
  <c r="C48" i="37"/>
  <c r="C49" i="37"/>
  <c r="C50" i="37"/>
  <c r="C52" i="37"/>
  <c r="C53" i="37"/>
  <c r="C54" i="37"/>
  <c r="C55" i="37"/>
  <c r="C56" i="37"/>
  <c r="C57" i="37"/>
  <c r="C58" i="37"/>
  <c r="C59" i="37"/>
  <c r="C60" i="37"/>
  <c r="C62" i="37"/>
  <c r="C63" i="37"/>
  <c r="C64" i="37"/>
  <c r="C65" i="37"/>
  <c r="C66" i="37"/>
  <c r="C67" i="37"/>
  <c r="C68" i="37"/>
  <c r="C69" i="37"/>
  <c r="C70" i="37"/>
  <c r="C72" i="37"/>
  <c r="C73" i="37"/>
  <c r="C74" i="37"/>
  <c r="C75" i="37"/>
  <c r="C76" i="37"/>
  <c r="C77" i="37"/>
  <c r="C78" i="37"/>
  <c r="C79" i="37"/>
  <c r="C80" i="37"/>
  <c r="C82" i="37"/>
  <c r="C83" i="37"/>
  <c r="C84" i="37"/>
  <c r="C85" i="37"/>
  <c r="C86" i="37"/>
  <c r="C87" i="37"/>
  <c r="C88" i="37"/>
  <c r="C89" i="37"/>
  <c r="C90" i="37"/>
  <c r="C92" i="37"/>
  <c r="C93" i="37"/>
  <c r="C94" i="37"/>
  <c r="C95" i="37"/>
  <c r="C96" i="37"/>
  <c r="C97" i="37"/>
  <c r="C98" i="37"/>
  <c r="C99" i="37"/>
  <c r="C200" i="37"/>
  <c r="C202" i="37"/>
  <c r="C203" i="37"/>
  <c r="C204" i="37"/>
  <c r="C205" i="37"/>
  <c r="C206" i="37"/>
  <c r="C207" i="37"/>
  <c r="C208" i="37"/>
  <c r="C209" i="37"/>
  <c r="C220" i="37"/>
  <c r="C222" i="37"/>
  <c r="C223" i="37"/>
  <c r="C224" i="37"/>
  <c r="C225" i="37"/>
  <c r="C226" i="37"/>
  <c r="C227" i="37"/>
  <c r="C2" i="37"/>
  <c r="C2" i="34"/>
  <c r="C3" i="34"/>
  <c r="C4" i="34"/>
  <c r="C5" i="34"/>
  <c r="C6" i="34"/>
  <c r="C7" i="34"/>
  <c r="C8" i="34"/>
  <c r="C9" i="34"/>
  <c r="C10" i="34"/>
  <c r="C11" i="34"/>
  <c r="C12" i="34"/>
  <c r="C13" i="34"/>
  <c r="C14" i="34"/>
  <c r="C15" i="34"/>
  <c r="C16" i="34"/>
  <c r="C17" i="34"/>
  <c r="C18" i="34"/>
  <c r="C19" i="34"/>
  <c r="C20" i="34"/>
  <c r="C21" i="34"/>
  <c r="C22" i="34"/>
  <c r="C23" i="34"/>
  <c r="C28" i="34"/>
  <c r="C29" i="34"/>
  <c r="C30" i="34"/>
  <c r="C31" i="34"/>
  <c r="C32" i="34"/>
  <c r="C33" i="34"/>
  <c r="C34" i="34"/>
  <c r="C35" i="34"/>
  <c r="C36" i="34"/>
  <c r="C37" i="34"/>
  <c r="C38" i="34"/>
  <c r="C39" i="34"/>
  <c r="C40" i="34"/>
  <c r="C41" i="34"/>
  <c r="C42" i="34"/>
  <c r="C43" i="34"/>
  <c r="C44" i="34"/>
  <c r="C45" i="34"/>
  <c r="C46" i="34"/>
  <c r="C47" i="34"/>
  <c r="C48" i="34"/>
  <c r="C49" i="34"/>
  <c r="C50" i="34"/>
  <c r="C51" i="34"/>
  <c r="C52" i="34"/>
  <c r="C53" i="34"/>
  <c r="C54" i="34"/>
  <c r="C55" i="34"/>
  <c r="C56" i="34"/>
  <c r="C57" i="34"/>
  <c r="C58" i="34"/>
  <c r="C59" i="34"/>
  <c r="C60" i="34"/>
  <c r="C61" i="34"/>
  <c r="C62" i="34"/>
  <c r="C63" i="34"/>
  <c r="AP10" i="29"/>
  <c r="AO10" i="29"/>
  <c r="AN10" i="29"/>
  <c r="AM10" i="29"/>
  <c r="AL10" i="29"/>
  <c r="AK10" i="29"/>
  <c r="AJ10" i="29"/>
  <c r="AI10" i="29"/>
  <c r="AH10" i="29"/>
  <c r="AG10" i="29"/>
  <c r="AF10" i="29"/>
  <c r="AE10" i="29"/>
  <c r="C26" i="33" l="1"/>
  <c r="C22" i="33"/>
  <c r="C23" i="33"/>
  <c r="C25" i="33"/>
</calcChain>
</file>

<file path=xl/sharedStrings.xml><?xml version="1.0" encoding="utf-8"?>
<sst xmlns="http://schemas.openxmlformats.org/spreadsheetml/2006/main" count="7174" uniqueCount="1050">
  <si>
    <t>Lindenwood University Institutional Learning Outcomes (ILOs)</t>
  </si>
  <si>
    <t>ILO-1</t>
  </si>
  <si>
    <t>Lindenwood graduates have broad, integrative, and specialized knowledge.</t>
  </si>
  <si>
    <t>Human Cultures and the Physical and Natural World: Lindenwood undergraduate students understand human cultures and the physical and natural world.</t>
  </si>
  <si>
    <t>1.1.1</t>
  </si>
  <si>
    <t>Natural Sciences</t>
  </si>
  <si>
    <t>1.1.2</t>
  </si>
  <si>
    <t>Mathematics/Numeracy</t>
  </si>
  <si>
    <t>1.1.3</t>
  </si>
  <si>
    <t>Social Sciences</t>
  </si>
  <si>
    <t>1.1.4</t>
  </si>
  <si>
    <t>Literature</t>
  </si>
  <si>
    <t>1.1.5</t>
  </si>
  <si>
    <t>Philosophy</t>
  </si>
  <si>
    <t>1.1.6</t>
  </si>
  <si>
    <t>Religion</t>
  </si>
  <si>
    <t>1.1.7</t>
  </si>
  <si>
    <t>US History and Government</t>
  </si>
  <si>
    <t>1.1.8</t>
  </si>
  <si>
    <t>World History</t>
  </si>
  <si>
    <t>1.1.9</t>
  </si>
  <si>
    <t>Foreign Language</t>
  </si>
  <si>
    <t>1.1.10</t>
  </si>
  <si>
    <t>Foreign Culture</t>
  </si>
  <si>
    <t>1.1.11</t>
  </si>
  <si>
    <t>Arts</t>
  </si>
  <si>
    <t>1.1.12</t>
  </si>
  <si>
    <t>Communications</t>
  </si>
  <si>
    <t>Integrated Perspectives: Lindenwood graduate students have integrated perspectives.</t>
  </si>
  <si>
    <t>Specialized Knowledge: Lindenwood graduates have specialized knowledge.</t>
  </si>
  <si>
    <t>ILO-2</t>
  </si>
  <si>
    <t>Lindenwood graduates have essential habits of mind.</t>
  </si>
  <si>
    <t>Ethical Reasoning: Lindenwood graduates can reason ethically.</t>
  </si>
  <si>
    <t>Adaptive Thinking: Lindenwood graduates can think adaptively.</t>
  </si>
  <si>
    <t>Critical Thinking: Lindenwood graduates can think critically.</t>
  </si>
  <si>
    <t>Innovative Thinking: Lindenwood graduates can think innovatively.</t>
  </si>
  <si>
    <t>Diverse Perspectives: Lindenwood graduates have diverse perspectives.</t>
  </si>
  <si>
    <t>Civic Responsibility: Lindenwood graduates can apply principles of responsible citizenship.</t>
  </si>
  <si>
    <t>ILO-3</t>
  </si>
  <si>
    <t>Lindenwood graduates have communicative fluency.</t>
  </si>
  <si>
    <t>Written Communications: Lindenwood graduates are effective writers.</t>
  </si>
  <si>
    <t>Spoken Communications: Lindenwood graduates are effective speakers.</t>
  </si>
  <si>
    <t>Digital Communications: Lindenwood graduates can communicate effectively and ethically in a digitally connected world.</t>
  </si>
  <si>
    <t>Quantitative Representations: Lindenwood graduates can support communications with quantitative evidence.</t>
  </si>
  <si>
    <t>ILO-4</t>
  </si>
  <si>
    <t>Lindenwood graduates have effective problem-solving skills.</t>
  </si>
  <si>
    <t>Strategy: Lindenwood graduates can solve problems strategically.</t>
  </si>
  <si>
    <t>Collaboration: Lindenwood graduates can solve problems collaboratively.</t>
  </si>
  <si>
    <t>Directions:</t>
  </si>
  <si>
    <r>
      <rPr>
        <b/>
        <sz val="14"/>
        <color theme="1"/>
        <rFont val="TradeGothic"/>
        <family val="3"/>
      </rPr>
      <t>Notes:</t>
    </r>
    <r>
      <rPr>
        <sz val="14"/>
        <color theme="1"/>
        <rFont val="TradeGothic"/>
        <family val="3"/>
      </rPr>
      <t xml:space="preserve"> </t>
    </r>
  </si>
  <si>
    <t xml:space="preserve">1. Type the department code, 5-digit course number, plus the campus code in the white box below. The text should be typed as follows: department code should be typed as the three or four letter course letters, a space, the five-digit course number, another space, and then the abbreviation of your campus as either "BV" for Belleville or "SC" for St. Charles. </t>
  </si>
  <si>
    <t>The items in blue will be the outcomes that you bring into Canvas</t>
  </si>
  <si>
    <t>Please note that this is NOT case sensitive. If the information is not populating, please check to make sure that you do not have a space after "BC" or "SC". If there is a space following "BV" or "SC", the information will not load properly.</t>
  </si>
  <si>
    <t>For example, ABC 12345 BV</t>
  </si>
  <si>
    <t>For ARTH special topics courses beginning with ARTH 364, 388, or 387, please enter your course code as "ARTH 364xx, 388xx, or 387xx", followed by the campus code (BV or SC)</t>
  </si>
  <si>
    <t>2. Click "Calculate"</t>
  </si>
  <si>
    <t>For SPA special topics courses beginning with SPA 400, please enter your course code as "SPA 400xx", followed by the campus code (BV or SC)</t>
  </si>
  <si>
    <t>Enter dept. code, course code &amp; campus:</t>
  </si>
  <si>
    <t xml:space="preserve">Content ILO Component </t>
  </si>
  <si>
    <t>1.1 Human Cultures and the Physical and Natural world</t>
  </si>
  <si>
    <t>Assignment to assess ILO Component 1.1</t>
  </si>
  <si>
    <t xml:space="preserve">Content Area </t>
  </si>
  <si>
    <t>Skill ILO Component(s)</t>
  </si>
  <si>
    <t>Assignment to assess ILO 2 through 4</t>
  </si>
  <si>
    <t>Campus</t>
  </si>
  <si>
    <t>Course Code</t>
  </si>
  <si>
    <t>Campus and Course Code</t>
  </si>
  <si>
    <t>Assignment to assess ILO 1</t>
  </si>
  <si>
    <t xml:space="preserve">Content ILO component </t>
  </si>
  <si>
    <t>Assignment to assesss ILO 2-4</t>
  </si>
  <si>
    <t>BV</t>
  </si>
  <si>
    <t>ART 10000</t>
  </si>
  <si>
    <t xml:space="preserve">Lectures/Exhibitions </t>
  </si>
  <si>
    <t>2.3 Critical</t>
  </si>
  <si>
    <t>SC</t>
  </si>
  <si>
    <t>ART 13600</t>
  </si>
  <si>
    <t>Inflatables Assignment</t>
  </si>
  <si>
    <t xml:space="preserve">Inflatables Assignment </t>
  </si>
  <si>
    <t>4.5 Collab</t>
  </si>
  <si>
    <t>ART 18101</t>
  </si>
  <si>
    <t xml:space="preserve">Assignment 6 Photo History </t>
  </si>
  <si>
    <t xml:space="preserve">Assignment Critique </t>
  </si>
  <si>
    <t>ART 24000</t>
  </si>
  <si>
    <t xml:space="preserve">Oral Presentation  </t>
  </si>
  <si>
    <t>ARTH 11000</t>
  </si>
  <si>
    <t>Papers</t>
  </si>
  <si>
    <t>ARTH 22200</t>
  </si>
  <si>
    <t xml:space="preserve">Comparison Papers </t>
  </si>
  <si>
    <t>2.5 Diversity</t>
  </si>
  <si>
    <t>ARTH 22400</t>
  </si>
  <si>
    <t>ARTH 22600</t>
  </si>
  <si>
    <t>ARTH 35400</t>
  </si>
  <si>
    <t xml:space="preserve">Analysis Papers </t>
  </si>
  <si>
    <t>2.5 Diversity &amp; 3.1 Written</t>
  </si>
  <si>
    <t>ARTH 35600</t>
  </si>
  <si>
    <t xml:space="preserve">Research Paper </t>
  </si>
  <si>
    <t>ARTH 35700</t>
  </si>
  <si>
    <t>ARTH 35800</t>
  </si>
  <si>
    <t>ARTH 36100</t>
  </si>
  <si>
    <t>ARTH 36300</t>
  </si>
  <si>
    <t>ARTH 38300</t>
  </si>
  <si>
    <t>ARTH 38400</t>
  </si>
  <si>
    <t>ARTH 38900</t>
  </si>
  <si>
    <t xml:space="preserve">ARTH 36401-36499 </t>
  </si>
  <si>
    <t>For reference only</t>
  </si>
  <si>
    <t>ARTH 38700-38799; 38800-38899</t>
  </si>
  <si>
    <t xml:space="preserve">ARTH 364xx </t>
  </si>
  <si>
    <t>ARTH 364xx SC</t>
  </si>
  <si>
    <t xml:space="preserve">ARTH 388xx </t>
  </si>
  <si>
    <t>ARTH 388xx SC</t>
  </si>
  <si>
    <t xml:space="preserve">ARTH 387xx </t>
  </si>
  <si>
    <t>ARTH 387xx SC</t>
  </si>
  <si>
    <t>COM 10200</t>
  </si>
  <si>
    <t>Debates </t>
  </si>
  <si>
    <t>Comm</t>
  </si>
  <si>
    <t>3.2 Spoken</t>
  </si>
  <si>
    <t>COM 10500</t>
  </si>
  <si>
    <t>Final Solo Oral Presentation</t>
  </si>
  <si>
    <t>COM 11000</t>
  </si>
  <si>
    <t>COM 30700</t>
  </si>
  <si>
    <t>Essays</t>
  </si>
  <si>
    <t>Foreign Cult</t>
  </si>
  <si>
    <t xml:space="preserve">Essays </t>
  </si>
  <si>
    <t>COM 37000</t>
  </si>
  <si>
    <t>COM 37600</t>
  </si>
  <si>
    <t xml:space="preserve">Film Analysis Paper </t>
  </si>
  <si>
    <t>DAN 10100</t>
  </si>
  <si>
    <t>Group Project</t>
  </si>
  <si>
    <t xml:space="preserve">Group Project  </t>
  </si>
  <si>
    <t>DAN 17100</t>
  </si>
  <si>
    <t>Critiques</t>
  </si>
  <si>
    <t xml:space="preserve">Written Responses </t>
  </si>
  <si>
    <t>DAN 37100</t>
  </si>
  <si>
    <t xml:space="preserve">Writing Assignment </t>
  </si>
  <si>
    <t>MUS 15000</t>
  </si>
  <si>
    <t>Projects</t>
  </si>
  <si>
    <t xml:space="preserve">Final Essay </t>
  </si>
  <si>
    <t>2.2 Adaptive</t>
  </si>
  <si>
    <t>MUS 15500</t>
  </si>
  <si>
    <t>MUS 16500</t>
  </si>
  <si>
    <t xml:space="preserve">Written Assignments </t>
  </si>
  <si>
    <t>MUS 35500</t>
  </si>
  <si>
    <t>Exams</t>
  </si>
  <si>
    <t>MUS 35600</t>
  </si>
  <si>
    <t>MUS 35700</t>
  </si>
  <si>
    <t>TA 10500</t>
  </si>
  <si>
    <t xml:space="preserve">Performance </t>
  </si>
  <si>
    <t>Performance of final scene</t>
  </si>
  <si>
    <t xml:space="preserve">Critiques </t>
  </si>
  <si>
    <t>TA 11700</t>
  </si>
  <si>
    <t xml:space="preserve">Final Exam </t>
  </si>
  <si>
    <t xml:space="preserve">Play Critique </t>
  </si>
  <si>
    <t>TA 33500</t>
  </si>
  <si>
    <t>Written Assignments</t>
  </si>
  <si>
    <t>Literature, Foreign Cult &amp; Arts</t>
  </si>
  <si>
    <t>TA 33600</t>
  </si>
  <si>
    <t>TA 33700</t>
  </si>
  <si>
    <t>Quizzes</t>
  </si>
  <si>
    <t>3.1 Written</t>
  </si>
  <si>
    <t>TA 37100</t>
  </si>
  <si>
    <t>Tests</t>
  </si>
  <si>
    <t>TA 37200</t>
  </si>
  <si>
    <t xml:space="preserve">Tests </t>
  </si>
  <si>
    <t>TA 38701</t>
  </si>
  <si>
    <t xml:space="preserve">Projects </t>
  </si>
  <si>
    <t>CHI 10100</t>
  </si>
  <si>
    <t>Final Exam</t>
  </si>
  <si>
    <t>Final Exam (for both ILOs)</t>
  </si>
  <si>
    <t>2.5 Diverse &amp; 3.2 Spoken</t>
  </si>
  <si>
    <t>CHI 10200</t>
  </si>
  <si>
    <t>CHI 20100</t>
  </si>
  <si>
    <t>CHI 20200</t>
  </si>
  <si>
    <t>CSP 20000</t>
  </si>
  <si>
    <t>Exam</t>
  </si>
  <si>
    <t>2.2 Adaptive &amp; 2.5 Diverse</t>
  </si>
  <si>
    <t>CSP 35000</t>
  </si>
  <si>
    <t>Project (2.3), Exam (2.5)</t>
  </si>
  <si>
    <t>ENG 15000</t>
  </si>
  <si>
    <t>paper</t>
  </si>
  <si>
    <t>Social Science</t>
  </si>
  <si>
    <t>Paper</t>
  </si>
  <si>
    <t>2.3 Critical &amp; 3.1 Written</t>
  </si>
  <si>
    <t>ENG 17000</t>
  </si>
  <si>
    <t>ENG 20100</t>
  </si>
  <si>
    <t>exam</t>
  </si>
  <si>
    <t>2.5 Diverse</t>
  </si>
  <si>
    <t>ENG 20200</t>
  </si>
  <si>
    <t>ENG 21100</t>
  </si>
  <si>
    <t>Portfolio</t>
  </si>
  <si>
    <t>portfolio</t>
  </si>
  <si>
    <t>2.4 Innovative</t>
  </si>
  <si>
    <t>ENG 23300</t>
  </si>
  <si>
    <t>ENG 23400</t>
  </si>
  <si>
    <t>ENG 23500</t>
  </si>
  <si>
    <t>paper, exam</t>
  </si>
  <si>
    <t>ENG 23600</t>
  </si>
  <si>
    <t>ENG 23800</t>
  </si>
  <si>
    <t>ENG 25700</t>
  </si>
  <si>
    <t>ENG 27200</t>
  </si>
  <si>
    <t>ENG 27600</t>
  </si>
  <si>
    <t>ENG 27800</t>
  </si>
  <si>
    <t>ENG 30900</t>
  </si>
  <si>
    <t>ENG 31000</t>
  </si>
  <si>
    <t>ENG 33100</t>
  </si>
  <si>
    <t>ENG 33200</t>
  </si>
  <si>
    <t>ENG 33300</t>
  </si>
  <si>
    <t>ENG 33500</t>
  </si>
  <si>
    <t>ENG 33800</t>
  </si>
  <si>
    <t>project</t>
  </si>
  <si>
    <t>ENG 35100</t>
  </si>
  <si>
    <t>ENG 35200</t>
  </si>
  <si>
    <t>ENG 35500</t>
  </si>
  <si>
    <t>ENGL 15000</t>
  </si>
  <si>
    <t>ENGL 17000</t>
  </si>
  <si>
    <t>ENGL 20000</t>
  </si>
  <si>
    <t>Paper/weekly writing assignments/video assignments</t>
  </si>
  <si>
    <t>2.3 Critical, 2.5 Diverse &amp; 3.3 Digitial</t>
  </si>
  <si>
    <t>ENGL 20100</t>
  </si>
  <si>
    <t>2.3 Critical &amp; 2.5 Diverse</t>
  </si>
  <si>
    <t>ENGL 20200</t>
  </si>
  <si>
    <t>ENGL 20500</t>
  </si>
  <si>
    <t>ENGL 20600</t>
  </si>
  <si>
    <t>ENGL 23500</t>
  </si>
  <si>
    <t>ENGL 23600</t>
  </si>
  <si>
    <t>ENGL 25600</t>
  </si>
  <si>
    <t>Reading Questions</t>
  </si>
  <si>
    <t>ENGL 27600</t>
  </si>
  <si>
    <t>ENGL 27800</t>
  </si>
  <si>
    <t>ENGL 28001</t>
  </si>
  <si>
    <t>ENGL 28002</t>
  </si>
  <si>
    <t>ENGL 28004</t>
  </si>
  <si>
    <t>ENGL 28005</t>
  </si>
  <si>
    <t>Literature &amp; Philosophy</t>
  </si>
  <si>
    <t>2.1 Ethical &amp; 2.3 Critical</t>
  </si>
  <si>
    <t>ENGL 30900</t>
  </si>
  <si>
    <t>ENGL 33200</t>
  </si>
  <si>
    <t>ENGL 33300</t>
  </si>
  <si>
    <t>ENGL 33800</t>
  </si>
  <si>
    <t>ENGL 33900</t>
  </si>
  <si>
    <t>ENGL 34100</t>
  </si>
  <si>
    <t>ENGL 34200</t>
  </si>
  <si>
    <t>ENGL 34300</t>
  </si>
  <si>
    <t>ENGL 34700</t>
  </si>
  <si>
    <t>ENGL 35200</t>
  </si>
  <si>
    <t>ENGL 35300</t>
  </si>
  <si>
    <t>ENGL 35500</t>
  </si>
  <si>
    <t>ENGL 35700</t>
  </si>
  <si>
    <t>ENGL 35701</t>
  </si>
  <si>
    <t>ENGL 38003</t>
  </si>
  <si>
    <t>EPP 15000</t>
  </si>
  <si>
    <t>FRE 10100</t>
  </si>
  <si>
    <t>Final exam</t>
  </si>
  <si>
    <t>FRE 10200</t>
  </si>
  <si>
    <t>FRE 20100</t>
  </si>
  <si>
    <t>Final exam (for both ILOs)</t>
  </si>
  <si>
    <t>2.5 Diverse &amp; 3.3 Digitial</t>
  </si>
  <si>
    <t>FRE 20200</t>
  </si>
  <si>
    <t>FRE 21000</t>
  </si>
  <si>
    <t>FRE 23000</t>
  </si>
  <si>
    <t>Final Paper</t>
  </si>
  <si>
    <t>Oral Presentation</t>
  </si>
  <si>
    <t>FRE 31100</t>
  </si>
  <si>
    <t>Foreign Language &amp; Foreign Culture</t>
  </si>
  <si>
    <t>Final presentation (for both ILOs)</t>
  </si>
  <si>
    <t>FRE 31200</t>
  </si>
  <si>
    <t xml:space="preserve">Final exam (2.5) Written composition (3.1) </t>
  </si>
  <si>
    <t>FRE 33700</t>
  </si>
  <si>
    <t xml:space="preserve">Final exam (2.5) Oral presentation (3.2) </t>
  </si>
  <si>
    <t>FRE 35000</t>
  </si>
  <si>
    <t>Final Exam (for all 3 ILOs)</t>
  </si>
  <si>
    <t>Foreign Language, Foreign Culture &amp; Literature</t>
  </si>
  <si>
    <t>FRE 35100</t>
  </si>
  <si>
    <t>FRE 36000</t>
  </si>
  <si>
    <t>FRE 40004</t>
  </si>
  <si>
    <t>Final paper</t>
  </si>
  <si>
    <t>Final research paper</t>
  </si>
  <si>
    <t>2.5 Diverse &amp; 3.1 Written</t>
  </si>
  <si>
    <t>FRE 41000</t>
  </si>
  <si>
    <t>FRE 41100</t>
  </si>
  <si>
    <t>FRE 41200</t>
  </si>
  <si>
    <t>FRE 41300</t>
  </si>
  <si>
    <t>FRE 41400</t>
  </si>
  <si>
    <t>GEO 10100</t>
  </si>
  <si>
    <t>Exam, In-Class Exercises</t>
  </si>
  <si>
    <t>Exam, Writing Assignments</t>
  </si>
  <si>
    <t>2.4 Innovative &amp; 2.5 Diverse</t>
  </si>
  <si>
    <t>GEO 10200</t>
  </si>
  <si>
    <t>In-Class Assignment</t>
  </si>
  <si>
    <t>Writing Assignment</t>
  </si>
  <si>
    <t>GEO 10300</t>
  </si>
  <si>
    <t>Exam, Projects</t>
  </si>
  <si>
    <t>GEO 11500</t>
  </si>
  <si>
    <t>Lab Exercises</t>
  </si>
  <si>
    <t>3.4 Quant</t>
  </si>
  <si>
    <t>GEO 20700</t>
  </si>
  <si>
    <t>Book Review</t>
  </si>
  <si>
    <t>GEO 30100</t>
  </si>
  <si>
    <t>Final Project</t>
  </si>
  <si>
    <t>GER 10100</t>
  </si>
  <si>
    <t>GER 10200</t>
  </si>
  <si>
    <t>GER 20100</t>
  </si>
  <si>
    <t>GER 20200</t>
  </si>
  <si>
    <t>GER 23000</t>
  </si>
  <si>
    <t>GER 31100</t>
  </si>
  <si>
    <t>GER 31200</t>
  </si>
  <si>
    <t>GS 20101</t>
  </si>
  <si>
    <t>Presentation</t>
  </si>
  <si>
    <t>HIS 10000</t>
  </si>
  <si>
    <t>HIS 10500</t>
  </si>
  <si>
    <t>US History/Government</t>
  </si>
  <si>
    <t>HIS 10600</t>
  </si>
  <si>
    <t>HIS 10700</t>
  </si>
  <si>
    <t>HIS 20000</t>
  </si>
  <si>
    <t>HIS 20500</t>
  </si>
  <si>
    <t>HIS 20700</t>
  </si>
  <si>
    <t>Research Paper</t>
  </si>
  <si>
    <t>HIS 20900</t>
  </si>
  <si>
    <t>HIS 21400</t>
  </si>
  <si>
    <t>HIS 22000</t>
  </si>
  <si>
    <t>HIS 22300</t>
  </si>
  <si>
    <t>HIS 23200</t>
  </si>
  <si>
    <t>HIS 26200</t>
  </si>
  <si>
    <t>HIS 26500</t>
  </si>
  <si>
    <t>HIS 30100</t>
  </si>
  <si>
    <t>HIS 30200</t>
  </si>
  <si>
    <t>HIST 11100</t>
  </si>
  <si>
    <t>TBD by professor</t>
  </si>
  <si>
    <t>HIST 11200</t>
  </si>
  <si>
    <t>Exams, Paper</t>
  </si>
  <si>
    <t>HIST 11300</t>
  </si>
  <si>
    <t>Presentations</t>
  </si>
  <si>
    <t>HIST 15500</t>
  </si>
  <si>
    <t>HIST 16100</t>
  </si>
  <si>
    <t>HIST 16200</t>
  </si>
  <si>
    <t>HIST 16300</t>
  </si>
  <si>
    <t>HIST 21100</t>
  </si>
  <si>
    <t>HIST 21200</t>
  </si>
  <si>
    <t>HIST 21300</t>
  </si>
  <si>
    <t>HIST 21400</t>
  </si>
  <si>
    <t>HIST 21401</t>
  </si>
  <si>
    <t>HIST 21500</t>
  </si>
  <si>
    <t>HIST 21600</t>
  </si>
  <si>
    <t>HIST 24100</t>
  </si>
  <si>
    <t>HIST 24200</t>
  </si>
  <si>
    <t>HIST 24300</t>
  </si>
  <si>
    <t>HIST 26100</t>
  </si>
  <si>
    <t>HIST 26200</t>
  </si>
  <si>
    <t>HIST 26300</t>
  </si>
  <si>
    <t>HIST 26400</t>
  </si>
  <si>
    <t>IR 10000</t>
  </si>
  <si>
    <t>1.1.3 (Quiz), 1.1.10 (Final Exam)</t>
  </si>
  <si>
    <t>Foreign Culture &amp; Social Science</t>
  </si>
  <si>
    <t>IR 20000</t>
  </si>
  <si>
    <t>2.1 (Midterm Exam), 2.5 (Final Exam)</t>
  </si>
  <si>
    <t>2.1 Ethical &amp; 2.5 Diverse</t>
  </si>
  <si>
    <t>IR 32000</t>
  </si>
  <si>
    <t>Project</t>
  </si>
  <si>
    <t>Online Discussions</t>
  </si>
  <si>
    <t>IR 35000</t>
  </si>
  <si>
    <t>2.5 (Presentation), 3.1 (Research Paper)</t>
  </si>
  <si>
    <t>PHL 15000</t>
  </si>
  <si>
    <t>TBD by instructor</t>
  </si>
  <si>
    <t>2.1 Ethical, 2.3 Critical &amp; 2.6 Civic</t>
  </si>
  <si>
    <t>PHL 10200</t>
  </si>
  <si>
    <t>PHL 21500</t>
  </si>
  <si>
    <t>2.2 Adaptive &amp; 2.3 Critical</t>
  </si>
  <si>
    <t>PHL 24000</t>
  </si>
  <si>
    <t>2.1 Ethical, 2.3 Critical, 2.6 Civic &amp; 4.1 Strategy</t>
  </si>
  <si>
    <t>PHRL 100000</t>
  </si>
  <si>
    <t>PHRL 10200</t>
  </si>
  <si>
    <t>PHRL 10400</t>
  </si>
  <si>
    <t>PHRL 10600</t>
  </si>
  <si>
    <t>PHRL 11000</t>
  </si>
  <si>
    <t>Quiz(ez)</t>
  </si>
  <si>
    <t>Paper(s)</t>
  </si>
  <si>
    <t>PHRL 11200</t>
  </si>
  <si>
    <t>Test(s)</t>
  </si>
  <si>
    <t>PHRL 11400</t>
  </si>
  <si>
    <t>Exam(s)</t>
  </si>
  <si>
    <t>Exam(s) / Recitation</t>
  </si>
  <si>
    <t>PHRL 11600</t>
  </si>
  <si>
    <t>PHRL 20000</t>
  </si>
  <si>
    <t>PHRL 20200</t>
  </si>
  <si>
    <t>2.2 Adaptive &amp; 2.6 Civic</t>
  </si>
  <si>
    <t>PHRL 20400</t>
  </si>
  <si>
    <t>PHRL 20600</t>
  </si>
  <si>
    <t>PHRL 20800</t>
  </si>
  <si>
    <t>2.1 Ethical &amp; 2.6 Civic</t>
  </si>
  <si>
    <t>PHRL 21000</t>
  </si>
  <si>
    <t>PHRL 21001</t>
  </si>
  <si>
    <t>PHRL 21002</t>
  </si>
  <si>
    <t>Math</t>
  </si>
  <si>
    <t>2.2 Adaptive, 2.3 Critical &amp; 3.4 Quant</t>
  </si>
  <si>
    <t>PHRL 21200</t>
  </si>
  <si>
    <t>PHRL 21201</t>
  </si>
  <si>
    <t>PHRL 21202</t>
  </si>
  <si>
    <t>PHRL 21400</t>
  </si>
  <si>
    <t>PHRL 22000</t>
  </si>
  <si>
    <t>PHRL 28001</t>
  </si>
  <si>
    <t>PHRL 28005</t>
  </si>
  <si>
    <t>PHRL 28006</t>
  </si>
  <si>
    <t>PHRL 30000</t>
  </si>
  <si>
    <t>PHRL 30200</t>
  </si>
  <si>
    <t>PHRL 30400</t>
  </si>
  <si>
    <t>PHRL 31000</t>
  </si>
  <si>
    <t>PHRL 31200</t>
  </si>
  <si>
    <t>PHRL 31400</t>
  </si>
  <si>
    <t>PHRL 31601</t>
  </si>
  <si>
    <t>PHRL 31602</t>
  </si>
  <si>
    <t>PHRL 31603</t>
  </si>
  <si>
    <t>2.5 Diverse, 3.1 Written &amp; 4.2 Collab</t>
  </si>
  <si>
    <t>PHRL 32000</t>
  </si>
  <si>
    <t>2.1 Ethical &amp; 2.2 Adaptive</t>
  </si>
  <si>
    <t>PHRL 32200</t>
  </si>
  <si>
    <t>PHRL 32400</t>
  </si>
  <si>
    <t>PHRL 32600</t>
  </si>
  <si>
    <t>PHRL 33000</t>
  </si>
  <si>
    <t>2.2 Adaptive &amp; 3.1 Written</t>
  </si>
  <si>
    <t>PHRL 33200</t>
  </si>
  <si>
    <t>PHRL 33400</t>
  </si>
  <si>
    <t>PHRL 34000</t>
  </si>
  <si>
    <t>PHRL 34200</t>
  </si>
  <si>
    <t>PHRL 34400</t>
  </si>
  <si>
    <t>PHRL 34600</t>
  </si>
  <si>
    <t>PHRL 34800</t>
  </si>
  <si>
    <t>PHRL 38002</t>
  </si>
  <si>
    <t>PS 15500</t>
  </si>
  <si>
    <t>2.6 Civic</t>
  </si>
  <si>
    <t>PS 15600</t>
  </si>
  <si>
    <t>PS 30000</t>
  </si>
  <si>
    <t>REL 15000</t>
  </si>
  <si>
    <t>REL 20100</t>
  </si>
  <si>
    <t>REL 20200</t>
  </si>
  <si>
    <t>REL 24000</t>
  </si>
  <si>
    <t>REL 25100</t>
  </si>
  <si>
    <t>SPA 10100</t>
  </si>
  <si>
    <t>Social Science &amp; Foreign Language</t>
  </si>
  <si>
    <t>presentation</t>
  </si>
  <si>
    <t>SPA 10200</t>
  </si>
  <si>
    <t>SPA 20100</t>
  </si>
  <si>
    <t>oral exam</t>
  </si>
  <si>
    <t>SPA 20200</t>
  </si>
  <si>
    <t>SPA  10100</t>
  </si>
  <si>
    <t>SPA  10200</t>
  </si>
  <si>
    <t>SPA  19900</t>
  </si>
  <si>
    <t>Written reflections and final project (for both ILOs)</t>
  </si>
  <si>
    <t>SPA  20100</t>
  </si>
  <si>
    <t>SPA  20200</t>
  </si>
  <si>
    <t>SPA  29004</t>
  </si>
  <si>
    <t>Exam and final project (for both ILOs)</t>
  </si>
  <si>
    <t>SPA  31100</t>
  </si>
  <si>
    <t>SPA  31200</t>
  </si>
  <si>
    <t>SPA  33500</t>
  </si>
  <si>
    <t>SPA  33600</t>
  </si>
  <si>
    <t xml:space="preserve">Final exam (2.5) Guided discussion (3.2) </t>
  </si>
  <si>
    <t>SPA  35000</t>
  </si>
  <si>
    <t>Foreign Language,  Foreign Culture &amp; Literature</t>
  </si>
  <si>
    <t>SPA  35100</t>
  </si>
  <si>
    <t>Exams and final paper (for all 3 ILOs)</t>
  </si>
  <si>
    <t xml:space="preserve">Exams and final paper (2.5) Guided discussion (3.2) </t>
  </si>
  <si>
    <t>SPA  36400</t>
  </si>
  <si>
    <t>Final research paper (for all 3 ILOs)</t>
  </si>
  <si>
    <t>Final research paper (for both ILOs)</t>
  </si>
  <si>
    <t>SPA  41200</t>
  </si>
  <si>
    <t>SPA  41300</t>
  </si>
  <si>
    <t>SPA  41500</t>
  </si>
  <si>
    <t>SPA  41600</t>
  </si>
  <si>
    <t>SPA  41800</t>
  </si>
  <si>
    <t>SPA  42000</t>
  </si>
  <si>
    <t>SPA  42100</t>
  </si>
  <si>
    <t>SPA  40000-40099</t>
  </si>
  <si>
    <t>ANT 10000</t>
  </si>
  <si>
    <t>1 Social Science &amp; 10 Foreign Culture</t>
  </si>
  <si>
    <t>0 Social Science &amp; 10 Foreign Culture</t>
  </si>
  <si>
    <t>Responses to Food text assignments and Exams</t>
  </si>
  <si>
    <t>ANT 11200</t>
  </si>
  <si>
    <t>(Exams) (HRAF assignments) (research papers)</t>
  </si>
  <si>
    <t>2 Social Science &amp; 10 Foreign Culture</t>
  </si>
  <si>
    <t>(Trobriander essays)  (HRAF assignments) (research papers) (exams)</t>
  </si>
  <si>
    <t>2.3 Critical, 2.5 Diverse &amp; 3.1 Written</t>
  </si>
  <si>
    <t>(Exams) (HRAF assignments)</t>
  </si>
  <si>
    <t>3 Social Science &amp; 10 Foreign Culture</t>
  </si>
  <si>
    <t>Trobriander essays and HRAF assignments</t>
  </si>
  <si>
    <t>ANT 13100</t>
  </si>
  <si>
    <t>1 Natural Sience</t>
  </si>
  <si>
    <t>exam questions related to evidencial considerations in human evolution and forensic anthropology</t>
  </si>
  <si>
    <t>ANT 21000</t>
  </si>
  <si>
    <t>3 Social Science</t>
  </si>
  <si>
    <t>Research Paper)</t>
  </si>
  <si>
    <t>2.3 Critical &amp; 2.6 Civic</t>
  </si>
  <si>
    <t>ANT 31700</t>
  </si>
  <si>
    <t xml:space="preserve">Exams/ written assesments </t>
  </si>
  <si>
    <t>Research paper and final exam</t>
  </si>
  <si>
    <t>ANT 31800</t>
  </si>
  <si>
    <t>ANT 32400</t>
  </si>
  <si>
    <t>3 Social Science, 6 Religion &amp; 10 Foreign Culture</t>
  </si>
  <si>
    <t>ANT 32700</t>
  </si>
  <si>
    <t>1 Natural Sience, 3 Social Science &amp; 10 Foreign Culture</t>
  </si>
  <si>
    <t>Research paper, written activity responses, and final exam</t>
  </si>
  <si>
    <t>2.3 Critical, 2.5 Diverse, 2.6 Civic &amp; 3.1 Written</t>
  </si>
  <si>
    <t>ANT 33700</t>
  </si>
  <si>
    <t>Research/community interview papers and final exam</t>
  </si>
  <si>
    <t>ANT 11200-H</t>
  </si>
  <si>
    <t>(Exams) (HRAF assignments and an essay))</t>
  </si>
  <si>
    <t>Trobriander essays and HRAF assignments/research paper</t>
  </si>
  <si>
    <t>BIO 10000</t>
  </si>
  <si>
    <t>Lab</t>
  </si>
  <si>
    <t>BIO 10600</t>
  </si>
  <si>
    <t>BIO 10700</t>
  </si>
  <si>
    <t>BIO 11000</t>
  </si>
  <si>
    <t>BIO 11200</t>
  </si>
  <si>
    <t>BIO 11400</t>
  </si>
  <si>
    <t>BIO 12100</t>
  </si>
  <si>
    <t>BIO 22700</t>
  </si>
  <si>
    <t>BIO 25100</t>
  </si>
  <si>
    <t>BIO 25200</t>
  </si>
  <si>
    <t>BSC 10000</t>
  </si>
  <si>
    <t>BSC 10700</t>
  </si>
  <si>
    <t>BSC 10800</t>
  </si>
  <si>
    <t>BSC 11000</t>
  </si>
  <si>
    <t>BSC 11200</t>
  </si>
  <si>
    <t>BSC 11400</t>
  </si>
  <si>
    <t>BSC 11500</t>
  </si>
  <si>
    <t>BSC 12100</t>
  </si>
  <si>
    <t>BSC 22700</t>
  </si>
  <si>
    <t>BSC 24000</t>
  </si>
  <si>
    <t>Lab excersizes, Group Project Presentations</t>
  </si>
  <si>
    <t>BSC 24400</t>
  </si>
  <si>
    <t>3.1 Written, 3.2 Spoken &amp; 4.1 Strategy</t>
  </si>
  <si>
    <t>CHM 10000</t>
  </si>
  <si>
    <t>Exam containing Stoichiometry</t>
  </si>
  <si>
    <t>4.1 Strategy</t>
  </si>
  <si>
    <t>CHM 10100</t>
  </si>
  <si>
    <t>CHM 10500</t>
  </si>
  <si>
    <t>Writing Assignments</t>
  </si>
  <si>
    <t>CHM 11100</t>
  </si>
  <si>
    <t>CHM 19002</t>
  </si>
  <si>
    <t>Assignments</t>
  </si>
  <si>
    <t>CHM 23000</t>
  </si>
  <si>
    <t>CHM 23100</t>
  </si>
  <si>
    <t>Exam containing Gas Laws</t>
  </si>
  <si>
    <t>CHM 23200</t>
  </si>
  <si>
    <t>Exam containing Thermodynamics</t>
  </si>
  <si>
    <t>CJ 20000</t>
  </si>
  <si>
    <t>(Opinion Paper) (Final Exam) (Written Assignment)</t>
  </si>
  <si>
    <t>3 Social Science &amp; 5 Philosophy</t>
  </si>
  <si>
    <t>2.3 Critical, 2.4 Innovative &amp; 2.6 Civic</t>
  </si>
  <si>
    <t>(Opinion Paper) (Final Exam)</t>
  </si>
  <si>
    <t>4 Social Science &amp; 5 Philosophy</t>
  </si>
  <si>
    <t>CJ 22500</t>
  </si>
  <si>
    <t>5 Social Science &amp; 5 Philosophy</t>
  </si>
  <si>
    <t>ESC 10000</t>
  </si>
  <si>
    <t>ESC 10500</t>
  </si>
  <si>
    <t>ESC 11000</t>
  </si>
  <si>
    <t>ESC 11100</t>
  </si>
  <si>
    <t>ESC 11500</t>
  </si>
  <si>
    <t>ESC 12000</t>
  </si>
  <si>
    <t>ESC 13000</t>
  </si>
  <si>
    <t>ESC 13100</t>
  </si>
  <si>
    <t>ESC 13200</t>
  </si>
  <si>
    <t>EXS 24000</t>
  </si>
  <si>
    <t>Health Assessment Assignment; Health Topics Papers</t>
  </si>
  <si>
    <t>2.6 Civic, 3.1 Written &amp; 3.4 Quant</t>
  </si>
  <si>
    <t>MTH 12100</t>
  </si>
  <si>
    <t>2 Math</t>
  </si>
  <si>
    <t>MTH 14100</t>
  </si>
  <si>
    <t>MTH 14200</t>
  </si>
  <si>
    <t>MTH 14800</t>
  </si>
  <si>
    <t>MTH 14900</t>
  </si>
  <si>
    <t>MTH 15100</t>
  </si>
  <si>
    <t>MTH 15200</t>
  </si>
  <si>
    <t>MTH 17300</t>
  </si>
  <si>
    <t>MTH 17500</t>
  </si>
  <si>
    <t>MTH 24100</t>
  </si>
  <si>
    <t>MTH 27100</t>
  </si>
  <si>
    <t>MTH 27200</t>
  </si>
  <si>
    <t>PHY 11100</t>
  </si>
  <si>
    <t>Exam containing Laws of Motion</t>
  </si>
  <si>
    <t>PHY 11200</t>
  </si>
  <si>
    <t>Lab Exam</t>
  </si>
  <si>
    <t>Air Track Lab</t>
  </si>
  <si>
    <t>PHY 25100</t>
  </si>
  <si>
    <t>Laws of Motion Exam</t>
  </si>
  <si>
    <t>PHY 25200</t>
  </si>
  <si>
    <t>Exam containing Electricity</t>
  </si>
  <si>
    <t>PHY 30100</t>
  </si>
  <si>
    <t>PHY 30200</t>
  </si>
  <si>
    <t>PSY 10000</t>
  </si>
  <si>
    <t>Connection/Application papers</t>
  </si>
  <si>
    <t>PSY 10100</t>
  </si>
  <si>
    <t>Personal growth essays</t>
  </si>
  <si>
    <t>PSY 29001</t>
  </si>
  <si>
    <t>PSY 30600</t>
  </si>
  <si>
    <t>PSY 10100 </t>
  </si>
  <si>
    <t>PSY  30600</t>
  </si>
  <si>
    <t>2 Math &amp; 3 Social Science</t>
  </si>
  <si>
    <t>SCI 21400</t>
  </si>
  <si>
    <t>SOC 10200</t>
  </si>
  <si>
    <t>Exams/ research papers</t>
  </si>
  <si>
    <t>Research papers, film analysis papers, exams</t>
  </si>
  <si>
    <t>Research paper, film analysis papers, exams</t>
  </si>
  <si>
    <t>Research papers, film analysis papers</t>
  </si>
  <si>
    <t>Research paper, film analysis papers</t>
  </si>
  <si>
    <t>SOC 21400</t>
  </si>
  <si>
    <t>SOC 22000</t>
  </si>
  <si>
    <t>SOC 30400</t>
  </si>
  <si>
    <t>Written Assignments/Exams</t>
  </si>
  <si>
    <t>SOC 31800</t>
  </si>
  <si>
    <t>Artifact analysis, film analysis papers</t>
  </si>
  <si>
    <t>2.3 Critical, 2.5 Diverse &amp; 3.2 Spoken</t>
  </si>
  <si>
    <t>Artifact analysis, film analysis papers, exams, research papers</t>
  </si>
  <si>
    <t>Assignment to assess ILO 2-4</t>
  </si>
  <si>
    <t>EDU 10000</t>
  </si>
  <si>
    <t>EDU 10000 SC</t>
  </si>
  <si>
    <t>Narrative Speech</t>
  </si>
  <si>
    <t xml:space="preserve">12 Communication </t>
  </si>
  <si>
    <t xml:space="preserve">debate assignment/narrative speech, persuasive speech, and debate assignment  </t>
  </si>
  <si>
    <t>EDU 24000</t>
  </si>
  <si>
    <t>EDU 24000 SC</t>
  </si>
  <si>
    <t>Profile in Human Diversity</t>
  </si>
  <si>
    <t>Profile in Human Diversity &amp; Ethnic Autobiography/Profile in Human Diversity/Debate Assignment</t>
  </si>
  <si>
    <t>2.1 Ethical, 2.5 Diverse &amp; 2.6 Civic</t>
  </si>
  <si>
    <t>EXS 24000 SC</t>
  </si>
  <si>
    <t>1 Natural Science</t>
  </si>
  <si>
    <t>3.1 Written &amp; 4.1 Strategy</t>
  </si>
  <si>
    <t>HFS 20700</t>
  </si>
  <si>
    <t>HFS 20700 SC</t>
  </si>
  <si>
    <t>2 Natural Science</t>
  </si>
  <si>
    <t>Lab Assignments; Online Program Assignments</t>
  </si>
  <si>
    <t>2.3 Critical &amp; 4.2 Collab</t>
  </si>
  <si>
    <t>HFS 20700 BV</t>
  </si>
  <si>
    <t>3 Natural Science</t>
  </si>
  <si>
    <t>2.3 Critical &amp; 3.3 Digital</t>
  </si>
  <si>
    <t>REC 20600</t>
  </si>
  <si>
    <t>REC 20600 SC</t>
  </si>
  <si>
    <t xml:space="preserve">3 Social Science </t>
  </si>
  <si>
    <t>Leisure Debate Paper and Leisure Observation Project/Paper</t>
  </si>
  <si>
    <t>2.6 Civic &amp; 3.1 Written</t>
  </si>
  <si>
    <t>REC 21400</t>
  </si>
  <si>
    <t>REC 21400 SC</t>
  </si>
  <si>
    <t>10 Foreign ulture</t>
  </si>
  <si>
    <t>Professional Paper, Verbal Presentation</t>
  </si>
  <si>
    <t>2.5 Diverse &amp;4.2 Collab</t>
  </si>
  <si>
    <t>ECON  23010</t>
  </si>
  <si>
    <t>ECON  23010 BV</t>
  </si>
  <si>
    <t>Final Exam or Canvas Module</t>
  </si>
  <si>
    <t>1 Social Science</t>
  </si>
  <si>
    <t>Written Canvas Module</t>
  </si>
  <si>
    <t>ECON  23010 SC</t>
  </si>
  <si>
    <t>2 Social Science</t>
  </si>
  <si>
    <t>ECON  23020</t>
  </si>
  <si>
    <t>ECON  23020 BV</t>
  </si>
  <si>
    <t>ECON  23020 SC</t>
  </si>
  <si>
    <t>4 Social Science</t>
  </si>
  <si>
    <t>ECON  23030</t>
  </si>
  <si>
    <t>ECON  23030 BV</t>
  </si>
  <si>
    <t>5 Social Science</t>
  </si>
  <si>
    <t>Quantitative Canvas Module</t>
  </si>
  <si>
    <t>ECON  23030 SC</t>
  </si>
  <si>
    <t>6 Social Science</t>
  </si>
  <si>
    <t>3.4 Quantitative</t>
  </si>
  <si>
    <t>INTL 48070</t>
  </si>
  <si>
    <t>INTL 48070 BV</t>
  </si>
  <si>
    <t>10 Foreign Culture</t>
  </si>
  <si>
    <t xml:space="preserve">2.5 Diverse </t>
  </si>
  <si>
    <t>INTL 48070 SC</t>
  </si>
  <si>
    <t>Cases, tests, written and/or oral presentations</t>
  </si>
  <si>
    <t>11 Foreign Culture</t>
  </si>
  <si>
    <t>Oral presentations</t>
  </si>
  <si>
    <t>11 Arts</t>
  </si>
  <si>
    <t>Analysis Papers</t>
  </si>
  <si>
    <t>Research Papers</t>
  </si>
  <si>
    <t>12 Comm</t>
  </si>
  <si>
    <t>Final Oral Presentation</t>
  </si>
  <si>
    <t>4.2 Collab</t>
  </si>
  <si>
    <t>Performance of action score</t>
  </si>
  <si>
    <t>4 Literature, 10 Foreign Culture &amp; 11 Arts</t>
  </si>
  <si>
    <t>4 Literature</t>
  </si>
  <si>
    <t>8 World History</t>
  </si>
  <si>
    <t>7 US History/Gov</t>
  </si>
  <si>
    <t>5 Philosophy</t>
  </si>
  <si>
    <t>2.1 Ethical, 2.3 Critical, 2.5 Diverse &amp; 2.6 Civic</t>
  </si>
  <si>
    <t>6 Religion</t>
  </si>
  <si>
    <t>3 Social Science &amp; 9 Foreign Language</t>
  </si>
  <si>
    <t>9 Foreign Language</t>
  </si>
  <si>
    <t>2.2 Adaptive &amp; 3.4 Quantitative</t>
  </si>
  <si>
    <t>2.3 Critical,  2.5 Diverse &amp; 3.2 Spoken</t>
  </si>
  <si>
    <t>S/B</t>
  </si>
  <si>
    <t>DEPT</t>
  </si>
  <si>
    <t>#</t>
  </si>
  <si>
    <t>1 Natural Sience Natural Sci</t>
  </si>
  <si>
    <t>3 Social Sci</t>
  </si>
  <si>
    <t>7 US Hist/Gov</t>
  </si>
  <si>
    <t>8 World Hist</t>
  </si>
  <si>
    <t>9 Foreign Lang</t>
  </si>
  <si>
    <t>10 Foreign Culture0 Foreign Cult</t>
  </si>
  <si>
    <t xml:space="preserve">2.2.1 Ethical Ethical </t>
  </si>
  <si>
    <t>3.3.1 Written Written</t>
  </si>
  <si>
    <t>3.3 Digital</t>
  </si>
  <si>
    <t>4.4.1 Strategy Strategy</t>
  </si>
  <si>
    <t>ANT</t>
  </si>
  <si>
    <t>11200-H</t>
  </si>
  <si>
    <t>BIO</t>
  </si>
  <si>
    <t>BSC</t>
  </si>
  <si>
    <t>CHM</t>
  </si>
  <si>
    <t>CJ</t>
  </si>
  <si>
    <t>ESC</t>
  </si>
  <si>
    <t>EXS</t>
  </si>
  <si>
    <t>MTH</t>
  </si>
  <si>
    <t>PHY</t>
  </si>
  <si>
    <t>PSY</t>
  </si>
  <si>
    <t>10100 </t>
  </si>
  <si>
    <t xml:space="preserve">PSY </t>
  </si>
  <si>
    <t>SCI</t>
  </si>
  <si>
    <t>SOC</t>
  </si>
  <si>
    <t>SCH</t>
  </si>
  <si>
    <r>
      <t>COURSE NAME</t>
    </r>
    <r>
      <rPr>
        <b/>
        <sz val="11"/>
        <color rgb="FFFF0000"/>
        <rFont val="Arial"/>
        <family val="2"/>
      </rPr>
      <t/>
    </r>
  </si>
  <si>
    <t>English</t>
  </si>
  <si>
    <t>US Hist/Gov</t>
  </si>
  <si>
    <t>Social Sci</t>
  </si>
  <si>
    <t>Natural Sci</t>
  </si>
  <si>
    <t>Natural Sci +Lab</t>
  </si>
  <si>
    <t>Hum Diversity</t>
  </si>
  <si>
    <t>Hum Cultures</t>
  </si>
  <si>
    <t>GE-Elective</t>
  </si>
  <si>
    <t>1 Natural Sci</t>
  </si>
  <si>
    <t>10 Foreign Cult</t>
  </si>
  <si>
    <t xml:space="preserve">2.1 Ethical </t>
  </si>
  <si>
    <t xml:space="preserve">ECON </t>
  </si>
  <si>
    <t>Survey of Economics</t>
  </si>
  <si>
    <t>PSBE</t>
  </si>
  <si>
    <t>Microeconomics</t>
  </si>
  <si>
    <t>Macroeconomics</t>
  </si>
  <si>
    <t>INTL</t>
  </si>
  <si>
    <t>International Business and Cross Culture (GE-CrsClt)</t>
  </si>
  <si>
    <t>International Business and Cross Culture</t>
  </si>
  <si>
    <t>S/C</t>
  </si>
  <si>
    <t>ART</t>
  </si>
  <si>
    <t>Fundamentals of Drawing and Design (GE-FineArt)</t>
  </si>
  <si>
    <t>Digital Photography I (GE-FineArt)</t>
  </si>
  <si>
    <t>ARTH</t>
  </si>
  <si>
    <t>Concepts in the Visual Arts (GE-FineArt)</t>
  </si>
  <si>
    <t>History of Western Art from 1300 (GE-FineArt/CrsClt)</t>
  </si>
  <si>
    <t>COM</t>
  </si>
  <si>
    <t>Group Dynamics and Effective Speaking (GE-Comm)</t>
  </si>
  <si>
    <t>Fundamentals of Oral Communication (GE-Comm)</t>
  </si>
  <si>
    <t>History of Film (GE-CrsClt)</t>
  </si>
  <si>
    <t>DAN</t>
  </si>
  <si>
    <t>Intro to Dance (GE-Fine Art)</t>
  </si>
  <si>
    <t>Dance as an Art (GE-FineArt/CrsClt)</t>
  </si>
  <si>
    <t>MUS</t>
  </si>
  <si>
    <t>Music in America (GE-FineArt)</t>
  </si>
  <si>
    <t>World Music (GE-FineArt/CrsClt)</t>
  </si>
  <si>
    <t>TA</t>
  </si>
  <si>
    <t>Fundamentals of Acting (GE-FineArt)</t>
  </si>
  <si>
    <t>Introduction to the Theatrical Arts (GE-FineArt)</t>
  </si>
  <si>
    <t>Modern Drama (GE-Fine Art/CrsClt/Lit)</t>
  </si>
  <si>
    <t>Survey of Dramatic Literature (GE-Lit/FineArt/CrsClt)</t>
  </si>
  <si>
    <t>Seminar in American Drama (GE-FineArt)</t>
  </si>
  <si>
    <t>History of Theatre I (GE-FineArt/CrsClt)</t>
  </si>
  <si>
    <t>History of Theatre II (GE-FineArt/CrsClt)</t>
  </si>
  <si>
    <t>HFS</t>
  </si>
  <si>
    <t>Human Anatomy and Physiology I (GE-BioSciLab)</t>
  </si>
  <si>
    <t>ENG</t>
  </si>
  <si>
    <t>Strategies for University Writing (GE-Eng)</t>
  </si>
  <si>
    <t>Research and Argumentation (GE-Eng)</t>
  </si>
  <si>
    <t>World Literature I (GE-Lit/CrsClt)</t>
  </si>
  <si>
    <t>World Literature II (GE-Lit/CrsClt)</t>
  </si>
  <si>
    <t>Introduction to Creative Writing and Arts</t>
  </si>
  <si>
    <t>British Literature I (GE-Lit)</t>
  </si>
  <si>
    <t>British Literature II (GE-Lit)</t>
  </si>
  <si>
    <t>American Literature I (GE-Lit)</t>
  </si>
  <si>
    <t>American Literature II (GE-Lit)</t>
  </si>
  <si>
    <t>Young Adult Literature (GE-Lit)</t>
  </si>
  <si>
    <t>Survey of Greek Literature (GE-Lit/CrsClt)</t>
  </si>
  <si>
    <t>Gender and Literature (GE-Lit)</t>
  </si>
  <si>
    <t>African-American Literature (GE-Lit)</t>
  </si>
  <si>
    <t>Latin@ Literature (GE-Lit)</t>
  </si>
  <si>
    <t>The English Novel (GE-Lit)</t>
  </si>
  <si>
    <t>Modern Fiction (GE-Lit)</t>
  </si>
  <si>
    <t>The Bible as Literature (GE-Lit)</t>
  </si>
  <si>
    <t>Chaucer (GE-Lit)</t>
  </si>
  <si>
    <t>Shakespeare (GE-Lit)</t>
  </si>
  <si>
    <t>Modern Drama (GE-Lit/CrsClt)</t>
  </si>
  <si>
    <t>Medieval English Literature (GE-Lit)</t>
  </si>
  <si>
    <t>Modern Poetry (GE-Lit)</t>
  </si>
  <si>
    <t>Early American Literature (GE-Lit)</t>
  </si>
  <si>
    <t>20th- and 21st-Century Literature (GE-Lit)</t>
  </si>
  <si>
    <t>EPP</t>
  </si>
  <si>
    <t>Strategies for Univ Wrtg for Non-Native Speakers (GE-Eng)</t>
  </si>
  <si>
    <t>GEO</t>
  </si>
  <si>
    <t>World Regional Geography (GE-CrsClt)</t>
  </si>
  <si>
    <t>GS</t>
  </si>
  <si>
    <t>A Global Introduction to Gender Studies (GE-CrsClt)</t>
  </si>
  <si>
    <t>HIS</t>
  </si>
  <si>
    <t>World History Since 1500</t>
  </si>
  <si>
    <t>America: Colony to Civil War</t>
  </si>
  <si>
    <t>America: Civil War to World Power</t>
  </si>
  <si>
    <t>African American History (GE-HC: USHisGov/HD)</t>
  </si>
  <si>
    <t>History of the Contemporary World (GE-CrsClt)</t>
  </si>
  <si>
    <t>History of Asia (GE-CrsClt)</t>
  </si>
  <si>
    <t>American Military History through World War II (GE-AmGovHis)</t>
  </si>
  <si>
    <t>The Nazi State (GE-HC:ForCul/HD)</t>
  </si>
  <si>
    <t xml:space="preserve">American Military History Since 1941 (GE-AmGovHis) </t>
  </si>
  <si>
    <t xml:space="preserve">History of Latin America (GE-CrsClt) </t>
  </si>
  <si>
    <t xml:space="preserve">The Ancient and Medieval World (GE-CrsClt) </t>
  </si>
  <si>
    <t>History of American Sports (GE-AmGovHis)</t>
  </si>
  <si>
    <t>British Isles: From Stonehenge to Empire (GE-HC: ForCol/HD)</t>
  </si>
  <si>
    <t>20th Century Middle East History (GE-HC:ForCul/HD)</t>
  </si>
  <si>
    <t xml:space="preserve">Early Modern Europe (GE-CrsClt) </t>
  </si>
  <si>
    <t xml:space="preserve">Modern Europe (GE-CrsClt) </t>
  </si>
  <si>
    <t>PHL</t>
  </si>
  <si>
    <t>Moral Life: A Study in Ethics (GE-Phl-Rel)</t>
  </si>
  <si>
    <t>Introduction to Philosophy (GE-Phl-Rel)</t>
  </si>
  <si>
    <t>Traditional Logic (GE-Phl-Rel)</t>
  </si>
  <si>
    <t>Bioethics (GE-Phl-Rel)</t>
  </si>
  <si>
    <t>PS</t>
  </si>
  <si>
    <t>American Government: The Nation (GE-AmGovHis)</t>
  </si>
  <si>
    <t>American Government: The States (GE-AmGovHis)</t>
  </si>
  <si>
    <t>REL</t>
  </si>
  <si>
    <t>World Religions (GE-Phl-Rel/CrsClt)</t>
  </si>
  <si>
    <t>History of Christianity (GE-Phl-Rel)</t>
  </si>
  <si>
    <t>Religion in America (GE-Phl-Rel)</t>
  </si>
  <si>
    <t>Judaism (GE-Phl-Rel/CrsClt)</t>
  </si>
  <si>
    <t xml:space="preserve">Jesus: His Life and Influence (GE-Phl-Rel) </t>
  </si>
  <si>
    <t>SPA</t>
  </si>
  <si>
    <t>Elementary Spanish I (GE-ForLang)</t>
  </si>
  <si>
    <t>Elementary Spanish II (GE-ForLang)</t>
  </si>
  <si>
    <t>Intermediate Spanish I (GE-ForLang)</t>
  </si>
  <si>
    <t>Intermediate Spanish II (GE-ForLang)</t>
  </si>
  <si>
    <t>The World of Chemistry (GE-PhysSci)</t>
  </si>
  <si>
    <t>Chemistry in Society (GE-PhysSci)</t>
  </si>
  <si>
    <t>Environmental Science (GE-PhysSci)</t>
  </si>
  <si>
    <t>Special Topics: Science of Food (GE-PhysSci)</t>
  </si>
  <si>
    <t>General Chemistry 1 (GE-PhysSci)</t>
  </si>
  <si>
    <t>General Chemistry 2 (GE-PhysSci) + CHM 24100 General Chemistry 2 Laboratory (GE-PhysSciLab)</t>
  </si>
  <si>
    <t>General Chemistry 3 (GE-PhysSci) + CHM 24200 General Chemistry 3 Laboratory (GE-PhysSciLab)</t>
  </si>
  <si>
    <t>Criminology</t>
  </si>
  <si>
    <t>Physical Geology with Lab (GE-EarthSciLab)</t>
  </si>
  <si>
    <t>Survey of Geology</t>
  </si>
  <si>
    <t>Introductory Meteorology</t>
  </si>
  <si>
    <t>Meteorology Lab</t>
  </si>
  <si>
    <t>Physical Geography</t>
  </si>
  <si>
    <t>Oceanography</t>
  </si>
  <si>
    <t>Introductory Astronomy</t>
  </si>
  <si>
    <t>Astronomy Lab</t>
  </si>
  <si>
    <t>Introductory Astronomy with Lab</t>
  </si>
  <si>
    <t>Introduction to Contemporary Mathematics (GE-Math)</t>
  </si>
  <si>
    <t>Basic Statistics (GE-Math)</t>
  </si>
  <si>
    <t>Quantitative Methods for Business (GE-Math)</t>
  </si>
  <si>
    <t>Mathematical Structures for Teachers I (GE-Math)</t>
  </si>
  <si>
    <t>Mathematical Structures for Teachers II (GE-Math)</t>
  </si>
  <si>
    <t>College Algebra (GE-Math)</t>
  </si>
  <si>
    <t>Pre-calculus: Elementary Functions (GE-Math)</t>
  </si>
  <si>
    <t>Survey of Calculus (GE-Math)</t>
  </si>
  <si>
    <t>Business Calculus and Applications (GE-Math)</t>
  </si>
  <si>
    <t>Statistics for Natural Science (GE-Math)</t>
  </si>
  <si>
    <t>Calculus I (GE-Math)</t>
  </si>
  <si>
    <t>Calculus II (GE-Math)</t>
  </si>
  <si>
    <t>Concepts of Physics (GE-PhysSci)</t>
  </si>
  <si>
    <t>Concepts of Physics Laboratory (GE-PhysSciLab)</t>
  </si>
  <si>
    <t>Introductory Physics I (GE-PhysSciLab)</t>
  </si>
  <si>
    <t>Introductory Physics II (GE-PhysSciLab)</t>
  </si>
  <si>
    <t>General Physics I (GE-PhysSciLab)</t>
  </si>
  <si>
    <t>General Physics II (GE-PhysSciLab)</t>
  </si>
  <si>
    <t>Principles of Psychology (GE-SocSci)</t>
  </si>
  <si>
    <t xml:space="preserve">Behavioral Science Statistics (GE-Math) </t>
  </si>
  <si>
    <t>Interactive Psychology (GE-SocSci)</t>
  </si>
  <si>
    <t>Basic Concepts of Sociology (GE-SocSci)</t>
  </si>
  <si>
    <t>Honors Basic Concepts of Sociology (GE-SocSci)</t>
  </si>
  <si>
    <t>The Family (GE-SocSci)</t>
  </si>
  <si>
    <t>Social Problems (GE-SocSci)</t>
  </si>
  <si>
    <t>The Sociology of Gender Roles (GE-SocSci)</t>
  </si>
  <si>
    <t>Race, Ethnicity, &amp; Gender: A Global Perspective (GE-CrsClt)</t>
  </si>
  <si>
    <t>2.3 Critical Thinking</t>
  </si>
  <si>
    <t>4.2 Collaboration</t>
  </si>
  <si>
    <t xml:space="preserve">2.5 Diverse Perspectives </t>
  </si>
  <si>
    <t>2.5 Diverse Perspectives  &amp; 3.1 Written Communications</t>
  </si>
  <si>
    <t>For Reference Only</t>
  </si>
  <si>
    <t>AAD 22600</t>
  </si>
  <si>
    <t>AAD 22600 SC</t>
  </si>
  <si>
    <t>Final Project: Verbs</t>
  </si>
  <si>
    <t>3.2 Spoken Communications</t>
  </si>
  <si>
    <t>COM 32700</t>
  </si>
  <si>
    <t>COM 32700 SC</t>
  </si>
  <si>
    <t>Final Essay</t>
  </si>
  <si>
    <t>Independent Research Project</t>
  </si>
  <si>
    <t>3.3 Digital Communications</t>
  </si>
  <si>
    <t>2.2 Adaptive Thinking</t>
  </si>
  <si>
    <t>3.1 Written Communications</t>
  </si>
  <si>
    <t>2.5 Diverse Perspectives &amp; 3.2 Spoken Communications</t>
  </si>
  <si>
    <t>2.2 Adaptive Thinking &amp; 2.5 Diverse Perspectives</t>
  </si>
  <si>
    <t>Communication</t>
  </si>
  <si>
    <t>2.3 Critical Thinking &amp; 3.1 Written Communications</t>
  </si>
  <si>
    <t>Paper/weekly writing assignments</t>
  </si>
  <si>
    <t>2.3 Critical Thinking &amp; 2.5 Diverse Perspectives</t>
  </si>
  <si>
    <t>2.1 Ethical Reasoning &amp; 2.3 Critical Thinking</t>
  </si>
  <si>
    <t>ENGL 28110</t>
  </si>
  <si>
    <t>ENGL 36500</t>
  </si>
  <si>
    <t>ENGL 36500 SC</t>
  </si>
  <si>
    <t>Genre Analysis</t>
  </si>
  <si>
    <t>Team Project</t>
  </si>
  <si>
    <t>2.2 Adaptive Thinking, 2.3 Critical Thinking, &amp; 3.1 Written Communications</t>
  </si>
  <si>
    <t>ENGL 37100</t>
  </si>
  <si>
    <t>ENGL 37100 SC</t>
  </si>
  <si>
    <t>Graphic Novel</t>
  </si>
  <si>
    <t>2.5, KPI 1 YA Stereotypes, KPI 2 Short reflection on Annie on My Mind, KPI 3 Monster short response; 3.1, KPI 1 Five YA "Rules" &amp; Genre, KPI 2 YA Story Ideas, KPI 3 Intro to your YA novel</t>
  </si>
  <si>
    <t>2.5 Diverse Perspectives &amp; 3.1 Written Communications</t>
  </si>
  <si>
    <t>Research Project</t>
  </si>
  <si>
    <t>NA</t>
  </si>
  <si>
    <t>2.5 Diverse Perspectives</t>
  </si>
  <si>
    <t>2.4 Innovative Thinking &amp; 2.5 Diverse Perspectives</t>
  </si>
  <si>
    <t>3.4 Quantitative Representations</t>
  </si>
  <si>
    <t>2.6 Civic Responsibility</t>
  </si>
  <si>
    <t>HIST 11700</t>
  </si>
  <si>
    <t>HIST 11701</t>
  </si>
  <si>
    <t>HIST 12000</t>
  </si>
  <si>
    <t>HIST 11500</t>
  </si>
  <si>
    <t>HIST 11600</t>
  </si>
  <si>
    <t>HIST 11900</t>
  </si>
  <si>
    <t>2.1 Ethical Reasoning &amp; 2.5 Diverse Perspectives</t>
  </si>
  <si>
    <t>PHRL 10000</t>
  </si>
  <si>
    <t>2.1 Ethical Reasoning, 2.3 Critical Thinking &amp; 2.6 Civic Responsibility</t>
  </si>
  <si>
    <t>2.2 Adaptive Thinking &amp; 2.3 Critical Thinking</t>
  </si>
  <si>
    <t>2.2 Adaptive Thinking &amp; 2.6 Civic Responsibility</t>
  </si>
  <si>
    <t>2.1 Ethical Reasoning &amp; 2.6 Civic Responsibility</t>
  </si>
  <si>
    <t>2.2 Adaptive Thinking, 2.3 Critical Thinking &amp; 3.4 Quant</t>
  </si>
  <si>
    <t>2.1 Ethical Reasoning &amp; 2.3 Critical Thinking</t>
  </si>
  <si>
    <t>2.2 Adaptive Thinking &amp; 3.1 Written Communications</t>
  </si>
  <si>
    <t>SPA 19900</t>
  </si>
  <si>
    <t>SPA 29004</t>
  </si>
  <si>
    <t>SPA 31100</t>
  </si>
  <si>
    <t>SPA 31200</t>
  </si>
  <si>
    <t>SPA 33500</t>
  </si>
  <si>
    <t>SPA 33600</t>
  </si>
  <si>
    <t>SPA 35000</t>
  </si>
  <si>
    <t>SPA 35100</t>
  </si>
  <si>
    <t>SPA 36400</t>
  </si>
  <si>
    <t>SPA 41200</t>
  </si>
  <si>
    <t>SPA 41300</t>
  </si>
  <si>
    <t>SPA 41500</t>
  </si>
  <si>
    <t>SPA 41600</t>
  </si>
  <si>
    <t>SPA 41800</t>
  </si>
  <si>
    <t>SPA 42000</t>
  </si>
  <si>
    <t>SPA 42100</t>
  </si>
  <si>
    <t>SPA 40000-40099</t>
  </si>
  <si>
    <t>Fo reference only</t>
  </si>
  <si>
    <t>SPA 400xx SC</t>
  </si>
  <si>
    <t xml:space="preserve">Social Science </t>
  </si>
  <si>
    <t>2.3 Critical Thinking, 2.5 Diverse Perspectives &amp; 3.1 Written Communications</t>
  </si>
  <si>
    <t>Natural Science</t>
  </si>
  <si>
    <t>exam questions related to evidential considerations in human evolution and forensic anthropology</t>
  </si>
  <si>
    <t>2.3 Critical Thinking &amp; 2.6 Civic Responsibility</t>
  </si>
  <si>
    <t xml:space="preserve">Exams/ written assessments </t>
  </si>
  <si>
    <t>2.3 Critical Thinking, 2.5 Diverse Perspectives, 2.6 Civic Responsibility &amp; 3.1 Written Communications</t>
  </si>
  <si>
    <t>Lab exercises, Group Project Presentations</t>
  </si>
  <si>
    <t>3.1 Written Communications, 3.2 Spoken Communications &amp; 4.1 Strategy</t>
  </si>
  <si>
    <t>CHM 24100</t>
  </si>
  <si>
    <t>Formal Lab Report</t>
  </si>
  <si>
    <t>3.1 Written Communication</t>
  </si>
  <si>
    <t>CHM 24200</t>
  </si>
  <si>
    <t>CCJ 20000</t>
  </si>
  <si>
    <t>CCJ 22500</t>
  </si>
  <si>
    <t xml:space="preserve">2.6 Civic Responsibility, 3.1 Written Communications &amp; 3.4 Quantitative Representation </t>
  </si>
  <si>
    <t xml:space="preserve">2.3 Critical Thinking </t>
  </si>
  <si>
    <t>Research paper</t>
  </si>
  <si>
    <t>3.1 Written Communications &amp; 4.1 Strategy</t>
  </si>
  <si>
    <t>2.6 Civic Responsibility &amp; 3.1 Written Communications</t>
  </si>
  <si>
    <t>2.5 Diverse Perspectives &amp;4.2 Collaboration</t>
  </si>
  <si>
    <t>ECON 23010</t>
  </si>
  <si>
    <t>ECON 23010 SC</t>
  </si>
  <si>
    <t>ECON 23020</t>
  </si>
  <si>
    <t>ECON 23020 SC</t>
  </si>
  <si>
    <t>ECON 23030</t>
  </si>
  <si>
    <t>ECON 23030 SC</t>
  </si>
  <si>
    <t>IMH 12100</t>
  </si>
  <si>
    <t>IMH 12100 SC</t>
  </si>
  <si>
    <t>IMH 13200</t>
  </si>
  <si>
    <t>IMH 13200 SC</t>
  </si>
  <si>
    <t>IMH 14200</t>
  </si>
  <si>
    <t>IMH 14200 SC</t>
  </si>
  <si>
    <t>IMH 22000</t>
  </si>
  <si>
    <t>IMH 22000 SC</t>
  </si>
  <si>
    <t>IBS 10800</t>
  </si>
  <si>
    <t>IBS 10800 SC</t>
  </si>
  <si>
    <t>Current Issue Assignment</t>
  </si>
  <si>
    <t>IES 13200</t>
  </si>
  <si>
    <t>IES 13200 SC</t>
  </si>
  <si>
    <t>INS 10500</t>
  </si>
  <si>
    <t>INS 10500 SC</t>
  </si>
  <si>
    <t>INS 11400</t>
  </si>
  <si>
    <t>INS 11400 SC</t>
  </si>
  <si>
    <t xml:space="preserve">INS 11500 </t>
  </si>
  <si>
    <t>INS 11500 SC</t>
  </si>
  <si>
    <t>Lab Report</t>
  </si>
  <si>
    <t>INS 21400</t>
  </si>
  <si>
    <t>INS 21400 SC</t>
  </si>
  <si>
    <t>Final Exam or Debate Essay</t>
  </si>
  <si>
    <t>Debate Essay</t>
  </si>
  <si>
    <t>EXAM</t>
  </si>
  <si>
    <t xml:space="preserve">2.2 Adaptive Thinking &amp; 2.5 Diverse Perspectives </t>
  </si>
  <si>
    <t>ICL 32000</t>
  </si>
  <si>
    <t>ICL 32000 SC</t>
  </si>
  <si>
    <t>Film Analysis</t>
  </si>
  <si>
    <t>ICL 36200</t>
  </si>
  <si>
    <t>ICL 36200 SC</t>
  </si>
  <si>
    <t>ICL 31200</t>
  </si>
  <si>
    <t>ICL 31200 SC</t>
  </si>
  <si>
    <t>IHS 10000</t>
  </si>
  <si>
    <t>IHS 10000 SC</t>
  </si>
  <si>
    <t>IHS 10650</t>
  </si>
  <si>
    <t>IHS 10650 SC</t>
  </si>
  <si>
    <t>Essay</t>
  </si>
  <si>
    <t>IPS 15500</t>
  </si>
  <si>
    <t>IPS 15500 SC</t>
  </si>
  <si>
    <t>2.3 Critical Thinking &amp; Civil Responsibility</t>
  </si>
  <si>
    <t>IPS 30000</t>
  </si>
  <si>
    <t>IPS 30000 SC</t>
  </si>
  <si>
    <t>Foreign Cultures</t>
  </si>
  <si>
    <t>IRC 20600</t>
  </si>
  <si>
    <t>IRC 20600 SC</t>
  </si>
  <si>
    <t>Liesure Debate Paper</t>
  </si>
  <si>
    <t>2.6 Civil Responsibility</t>
  </si>
  <si>
    <t>ISC 10200</t>
  </si>
  <si>
    <t>ISC 10200 SC</t>
  </si>
  <si>
    <t>Life Experience Paper</t>
  </si>
  <si>
    <t>ISC 21400</t>
  </si>
  <si>
    <t>ISC 21400 SC</t>
  </si>
  <si>
    <t>ISC 22000</t>
  </si>
  <si>
    <t>ISC 22000 SC</t>
  </si>
  <si>
    <t>Prejudice Paper</t>
  </si>
  <si>
    <t>IPY 10000</t>
  </si>
  <si>
    <t>IPY 10000 SC</t>
  </si>
  <si>
    <t>IPY 15700</t>
  </si>
  <si>
    <t>IPY 15700 SC</t>
  </si>
  <si>
    <t>Field Study</t>
  </si>
  <si>
    <t>IR 36100</t>
  </si>
  <si>
    <t>IR 36100 SC</t>
  </si>
  <si>
    <t>SW 10000</t>
  </si>
  <si>
    <t>SW 10000 SC</t>
  </si>
  <si>
    <t>Cultural Hero Speech</t>
  </si>
  <si>
    <t>SW 24000</t>
  </si>
  <si>
    <t>SW 24000 SC</t>
  </si>
  <si>
    <t>Communication/Human Diversity</t>
  </si>
  <si>
    <t>Social Science/Human Diversity</t>
  </si>
  <si>
    <t>INTL48070</t>
  </si>
  <si>
    <t>Written Assignment</t>
  </si>
  <si>
    <t>Ethnic Autobiography</t>
  </si>
  <si>
    <t>SW 20000 SC</t>
  </si>
  <si>
    <t>SW 20000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</si>
</sst>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2"/>
      <color theme="1"/>
      <name val="Arial"/>
      <family val="2"/>
    </font>
    <font>
      <b/>
      <sz val="18"/>
      <color theme="1"/>
      <name val="Arial"/>
      <family val="2"/>
    </font>
    <font>
      <sz val="18"/>
      <color theme="1"/>
      <name val="Arial"/>
      <family val="2"/>
    </font>
    <font>
      <sz val="11"/>
      <color indexed="8"/>
      <name val="Calibri"/>
      <family val="2"/>
    </font>
    <font>
      <sz val="11"/>
      <name val="Arial"/>
      <family val="2"/>
    </font>
    <font>
      <b/>
      <sz val="11"/>
      <name val="Arial"/>
      <family val="2"/>
    </font>
    <font>
      <sz val="11"/>
      <color rgb="FFFF0000"/>
      <name val="Arial"/>
      <family val="2"/>
    </font>
    <font>
      <sz val="11"/>
      <color rgb="FF008000"/>
      <name val="Arial"/>
      <family val="2"/>
    </font>
    <font>
      <b/>
      <sz val="11"/>
      <color rgb="FFFF0000"/>
      <name val="Arial"/>
      <family val="2"/>
    </font>
    <font>
      <sz val="11"/>
      <color rgb="FF0070C0"/>
      <name val="Arial"/>
      <family val="2"/>
    </font>
    <font>
      <sz val="11"/>
      <color rgb="FF212121"/>
      <name val="Arial"/>
      <family val="2"/>
    </font>
    <font>
      <b/>
      <sz val="10"/>
      <name val="Arial"/>
      <family val="2"/>
    </font>
    <font>
      <sz val="12"/>
      <color rgb="FF006100"/>
      <name val="Calibri"/>
      <family val="2"/>
      <scheme val="minor"/>
    </font>
    <font>
      <sz val="12"/>
      <color rgb="FF9C6500"/>
      <name val="Calibri"/>
      <family val="2"/>
      <scheme val="minor"/>
    </font>
    <font>
      <sz val="12"/>
      <color rgb="FF008000"/>
      <name val="Calibri"/>
      <family val="2"/>
      <scheme val="minor"/>
    </font>
    <font>
      <sz val="11"/>
      <color rgb="FF008000"/>
      <name val="Calibri"/>
      <family val="2"/>
      <scheme val="minor"/>
    </font>
    <font>
      <sz val="11"/>
      <color rgb="FF00B050"/>
      <name val="Arial"/>
      <family val="2"/>
    </font>
    <font>
      <sz val="11"/>
      <color rgb="FF00B050"/>
      <name val="Calibri"/>
      <family val="2"/>
      <scheme val="minor"/>
    </font>
    <font>
      <sz val="11"/>
      <color rgb="FF00B050"/>
      <name val="Arial"/>
      <family val="2"/>
    </font>
    <font>
      <sz val="11"/>
      <color rgb="FF000000"/>
      <name val="Arial"/>
      <family val="2"/>
    </font>
    <font>
      <sz val="12"/>
      <color theme="1"/>
      <name val="Calibri"/>
      <family val="2"/>
      <scheme val="minor"/>
    </font>
    <font>
      <b/>
      <sz val="11"/>
      <color theme="1"/>
      <name val="Calibri"/>
      <family val="2"/>
      <scheme val="minor"/>
    </font>
    <font>
      <b/>
      <sz val="12"/>
      <color theme="1"/>
      <name val="Calibri"/>
      <family val="2"/>
      <scheme val="minor"/>
    </font>
    <font>
      <b/>
      <sz val="15"/>
      <color theme="3"/>
      <name val="Calibri"/>
      <family val="2"/>
      <scheme val="minor"/>
    </font>
    <font>
      <b/>
      <sz val="12"/>
      <name val="Calibri"/>
      <family val="2"/>
      <scheme val="minor"/>
    </font>
    <font>
      <b/>
      <sz val="11"/>
      <name val="Calibri"/>
      <family val="2"/>
      <scheme val="minor"/>
    </font>
    <font>
      <sz val="12"/>
      <name val="Calibri"/>
      <family val="2"/>
      <scheme val="minor"/>
    </font>
    <font>
      <sz val="11"/>
      <name val="Calibri"/>
      <family val="2"/>
      <scheme val="minor"/>
    </font>
    <font>
      <sz val="12"/>
      <color theme="1"/>
      <name val="TradeGothic"/>
      <family val="3"/>
    </font>
    <font>
      <sz val="14"/>
      <color theme="1"/>
      <name val="TradeGothic"/>
      <family val="3"/>
    </font>
    <font>
      <b/>
      <sz val="12"/>
      <color theme="1"/>
      <name val="TradeGothic"/>
      <family val="3"/>
    </font>
    <font>
      <b/>
      <sz val="14"/>
      <color theme="1"/>
      <name val="TradeGothic"/>
      <family val="3"/>
    </font>
    <font>
      <b/>
      <sz val="15"/>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EB9C"/>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theme="4" tint="0.7999816888943144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8" fillId="6"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5" fillId="0" borderId="0"/>
    <xf numFmtId="0" fontId="1" fillId="0" borderId="0"/>
    <xf numFmtId="0" fontId="17" fillId="5" borderId="0" applyNumberFormat="0" applyBorder="0" applyAlignment="0" applyProtection="0"/>
    <xf numFmtId="0" fontId="18" fillId="6" borderId="0" applyNumberFormat="0" applyBorder="0" applyAlignment="0" applyProtection="0"/>
    <xf numFmtId="0" fontId="28" fillId="0" borderId="2" applyNumberFormat="0" applyFill="0" applyAlignment="0" applyProtection="0"/>
  </cellStyleXfs>
  <cellXfs count="118">
    <xf numFmtId="0" fontId="0" fillId="0" borderId="0" xfId="0"/>
    <xf numFmtId="0" fontId="4" fillId="0" borderId="0" xfId="0" applyFont="1" applyAlignment="1">
      <alignment horizontal="left" vertical="top"/>
    </xf>
    <xf numFmtId="0" fontId="5" fillId="0" borderId="0" xfId="0" applyFont="1" applyAlignment="1">
      <alignment horizontal="left" vertical="top"/>
    </xf>
    <xf numFmtId="0" fontId="4" fillId="0" borderId="0" xfId="0" applyFont="1" applyAlignment="1">
      <alignment horizontal="right" vertical="top" wrapText="1"/>
    </xf>
    <xf numFmtId="0" fontId="7" fillId="0" borderId="0" xfId="0" applyFont="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10" fillId="4" borderId="0" xfId="0" applyFont="1" applyFill="1" applyAlignment="1">
      <alignment horizontal="left" vertical="top" wrapText="1"/>
    </xf>
    <xf numFmtId="0" fontId="9" fillId="0" borderId="0" xfId="13" applyFont="1" applyAlignment="1">
      <alignment horizontal="left" vertical="top" wrapText="1"/>
    </xf>
    <xf numFmtId="0" fontId="10" fillId="3" borderId="0" xfId="0" applyFont="1" applyFill="1" applyAlignment="1">
      <alignment horizontal="left" vertical="top" wrapText="1"/>
    </xf>
    <xf numFmtId="0" fontId="9" fillId="2" borderId="0" xfId="0" applyFont="1" applyFill="1" applyAlignment="1">
      <alignment horizontal="left" vertical="top" wrapText="1"/>
    </xf>
    <xf numFmtId="0" fontId="12" fillId="0" borderId="0" xfId="13"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0" fillId="4" borderId="0" xfId="0" applyFont="1" applyFill="1" applyAlignment="1">
      <alignment horizontal="center" vertical="top" wrapText="1"/>
    </xf>
    <xf numFmtId="0" fontId="9" fillId="0" borderId="0" xfId="0" applyFont="1" applyAlignment="1">
      <alignment horizontal="center" vertical="top" wrapText="1"/>
    </xf>
    <xf numFmtId="0" fontId="9" fillId="0" borderId="0" xfId="13" applyFont="1" applyAlignment="1">
      <alignment horizontal="center" vertical="top" wrapText="1"/>
    </xf>
    <xf numFmtId="0" fontId="11" fillId="0" borderId="0" xfId="0" applyFont="1" applyAlignment="1">
      <alignment horizontal="center" vertical="top" wrapText="1"/>
    </xf>
    <xf numFmtId="0" fontId="9" fillId="2" borderId="0" xfId="0" applyFont="1" applyFill="1" applyAlignment="1">
      <alignment horizontal="center" vertical="top" wrapText="1"/>
    </xf>
    <xf numFmtId="0" fontId="14" fillId="0" borderId="0" xfId="0" applyFont="1" applyAlignment="1">
      <alignment horizontal="left" vertical="top" wrapText="1"/>
    </xf>
    <xf numFmtId="0" fontId="16" fillId="3" borderId="0" xfId="0" applyFont="1" applyFill="1" applyAlignment="1">
      <alignment horizontal="center" textRotation="90" wrapText="1"/>
    </xf>
    <xf numFmtId="0" fontId="0" fillId="0" borderId="0" xfId="0" applyAlignment="1">
      <alignment horizontal="center"/>
    </xf>
    <xf numFmtId="0" fontId="15" fillId="0" borderId="0" xfId="0" applyFont="1" applyAlignment="1">
      <alignment horizontal="left" vertical="top" wrapText="1"/>
    </xf>
    <xf numFmtId="0" fontId="10" fillId="3" borderId="0" xfId="0" applyFont="1" applyFill="1" applyAlignment="1">
      <alignment horizontal="center" textRotation="90" wrapText="1"/>
    </xf>
    <xf numFmtId="0" fontId="0" fillId="0" borderId="0" xfId="0" applyAlignment="1">
      <alignment horizontal="left"/>
    </xf>
    <xf numFmtId="0" fontId="0" fillId="0" borderId="0" xfId="0" applyAlignment="1">
      <alignment wrapText="1"/>
    </xf>
    <xf numFmtId="0" fontId="12" fillId="0" borderId="0" xfId="0" applyFont="1" applyAlignment="1">
      <alignment horizontal="center" vertical="top" wrapText="1"/>
    </xf>
    <xf numFmtId="0" fontId="12" fillId="0" borderId="0" xfId="13" applyFont="1" applyAlignment="1">
      <alignment horizontal="center" vertical="top" wrapText="1"/>
    </xf>
    <xf numFmtId="0" fontId="11" fillId="0" borderId="0" xfId="13" applyFont="1" applyAlignment="1">
      <alignment horizontal="center" vertical="top" wrapText="1"/>
    </xf>
    <xf numFmtId="0" fontId="12" fillId="2" borderId="0" xfId="0" applyFont="1" applyFill="1" applyAlignment="1">
      <alignment horizontal="left" vertical="top" wrapText="1"/>
    </xf>
    <xf numFmtId="0" fontId="19" fillId="0" borderId="0" xfId="1062" applyFont="1" applyFill="1" applyAlignment="1">
      <alignment horizontal="center" vertical="top" wrapText="1"/>
    </xf>
    <xf numFmtId="0" fontId="19" fillId="0" borderId="0" xfId="1062" applyFont="1" applyFill="1" applyAlignment="1">
      <alignment horizontal="left" vertical="top" wrapText="1"/>
    </xf>
    <xf numFmtId="0" fontId="19" fillId="0" borderId="0" xfId="0" applyFont="1"/>
    <xf numFmtId="0" fontId="20" fillId="0" borderId="0" xfId="0" applyFont="1"/>
    <xf numFmtId="0" fontId="12" fillId="0" borderId="0" xfId="0" applyFont="1" applyAlignment="1">
      <alignment vertical="top" wrapText="1"/>
    </xf>
    <xf numFmtId="0" fontId="11" fillId="0" borderId="0" xfId="0" applyFont="1" applyAlignment="1">
      <alignment vertical="top" wrapText="1"/>
    </xf>
    <xf numFmtId="0" fontId="12" fillId="0" borderId="0" xfId="0" applyFont="1" applyAlignment="1">
      <alignment horizontal="left" vertical="top"/>
    </xf>
    <xf numFmtId="0" fontId="12" fillId="0" borderId="0" xfId="0" applyFont="1" applyAlignment="1">
      <alignment horizontal="center" vertical="top"/>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9" fillId="0" borderId="0" xfId="0" applyFont="1" applyAlignment="1">
      <alignment horizontal="left" vertical="top"/>
    </xf>
    <xf numFmtId="0" fontId="9" fillId="0" borderId="0" xfId="0" applyFont="1" applyAlignment="1">
      <alignment vertical="top" wrapText="1"/>
    </xf>
    <xf numFmtId="0" fontId="9" fillId="2" borderId="0" xfId="0" applyFont="1" applyFill="1" applyAlignment="1">
      <alignment vertical="top"/>
    </xf>
    <xf numFmtId="0" fontId="9" fillId="0" borderId="0" xfId="0" applyFont="1" applyAlignment="1">
      <alignment vertical="top"/>
    </xf>
    <xf numFmtId="0" fontId="9" fillId="2" borderId="0" xfId="0" applyFont="1" applyFill="1" applyAlignment="1">
      <alignment horizontal="left" vertical="top"/>
    </xf>
    <xf numFmtId="0" fontId="12" fillId="0" borderId="0" xfId="0" applyFont="1" applyAlignment="1">
      <alignment vertical="top"/>
    </xf>
    <xf numFmtId="0" fontId="21" fillId="0" borderId="0" xfId="0" applyFont="1" applyAlignment="1">
      <alignment horizontal="left" vertical="top" wrapText="1"/>
    </xf>
    <xf numFmtId="0" fontId="21" fillId="0" borderId="0" xfId="13" applyFont="1" applyAlignment="1">
      <alignment horizontal="left" vertical="top" wrapText="1"/>
    </xf>
    <xf numFmtId="0" fontId="21" fillId="0" borderId="0" xfId="0" applyFont="1" applyAlignment="1">
      <alignment horizontal="center" vertical="top" wrapText="1"/>
    </xf>
    <xf numFmtId="0" fontId="21" fillId="0" borderId="0" xfId="13" applyFont="1" applyAlignment="1">
      <alignment horizontal="center" vertical="top" wrapText="1"/>
    </xf>
    <xf numFmtId="0" fontId="22" fillId="0" borderId="0" xfId="0" applyFont="1"/>
    <xf numFmtId="0" fontId="21" fillId="0" borderId="0" xfId="0" applyFont="1" applyAlignment="1">
      <alignment vertical="top" wrapText="1"/>
    </xf>
    <xf numFmtId="0" fontId="23"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center" vertical="top" wrapText="1"/>
    </xf>
    <xf numFmtId="0" fontId="26" fillId="0" borderId="0" xfId="0" applyFont="1"/>
    <xf numFmtId="0" fontId="9" fillId="0" borderId="0" xfId="1427" applyFont="1" applyAlignment="1">
      <alignment horizontal="left" vertical="top" wrapText="1"/>
    </xf>
    <xf numFmtId="0" fontId="9" fillId="0" borderId="0" xfId="1427" applyFont="1" applyAlignment="1">
      <alignment vertical="top" wrapText="1"/>
    </xf>
    <xf numFmtId="0" fontId="9" fillId="0" borderId="0" xfId="1427" applyFont="1" applyAlignment="1">
      <alignment horizontal="center" vertical="top" wrapText="1"/>
    </xf>
    <xf numFmtId="0" fontId="27" fillId="0" borderId="0" xfId="0" applyFont="1"/>
    <xf numFmtId="0" fontId="9" fillId="2" borderId="0" xfId="1427" applyFont="1" applyFill="1" applyAlignment="1">
      <alignment horizontal="left" vertical="top" wrapText="1"/>
    </xf>
    <xf numFmtId="0" fontId="0" fillId="2" borderId="0" xfId="0" applyFill="1"/>
    <xf numFmtId="0" fontId="9" fillId="0" borderId="0" xfId="13" applyFont="1" applyAlignment="1">
      <alignment vertical="top" wrapText="1"/>
    </xf>
    <xf numFmtId="0" fontId="9" fillId="0" borderId="0" xfId="1427" applyFont="1" applyAlignment="1">
      <alignment horizontal="left" vertical="top"/>
    </xf>
    <xf numFmtId="0" fontId="9" fillId="7" borderId="0" xfId="1427" applyFont="1" applyFill="1" applyAlignment="1">
      <alignment horizontal="left" vertical="top" wrapText="1"/>
    </xf>
    <xf numFmtId="0" fontId="9" fillId="0" borderId="0" xfId="1427" applyFont="1" applyAlignment="1">
      <alignment vertical="top"/>
    </xf>
    <xf numFmtId="0" fontId="9" fillId="2" borderId="0" xfId="1427" applyFont="1" applyFill="1" applyAlignment="1">
      <alignment horizontal="center" vertical="top" wrapText="1"/>
    </xf>
    <xf numFmtId="0" fontId="9" fillId="2" borderId="0" xfId="13" applyFont="1" applyFill="1" applyAlignment="1">
      <alignment horizontal="center" vertical="top" wrapText="1"/>
    </xf>
    <xf numFmtId="0" fontId="21" fillId="2" borderId="0" xfId="0" applyFont="1" applyFill="1" applyAlignment="1">
      <alignment horizontal="center" vertical="top" wrapText="1"/>
    </xf>
    <xf numFmtId="0" fontId="9" fillId="0" borderId="0" xfId="0" applyFont="1" applyAlignment="1">
      <alignment horizontal="center" vertical="top"/>
    </xf>
    <xf numFmtId="0" fontId="29" fillId="0" borderId="0" xfId="0" applyFont="1"/>
    <xf numFmtId="0" fontId="30" fillId="0" borderId="0" xfId="0" applyFont="1"/>
    <xf numFmtId="0" fontId="31" fillId="0" borderId="0" xfId="0" applyFont="1"/>
    <xf numFmtId="0" fontId="31" fillId="2" borderId="0" xfId="0" applyFont="1" applyFill="1"/>
    <xf numFmtId="0" fontId="32" fillId="0" borderId="0" xfId="1428" applyFont="1"/>
    <xf numFmtId="0" fontId="32" fillId="2" borderId="0" xfId="1428" applyFont="1" applyFill="1"/>
    <xf numFmtId="0" fontId="31" fillId="0" borderId="0" xfId="1429" applyFont="1" applyFill="1" applyAlignment="1">
      <alignment horizontal="left" vertical="top" wrapText="1"/>
    </xf>
    <xf numFmtId="0" fontId="31" fillId="0" borderId="0" xfId="1430" applyFont="1" applyFill="1" applyAlignment="1">
      <alignment horizontal="left" vertical="top" wrapText="1"/>
    </xf>
    <xf numFmtId="0" fontId="31" fillId="0" borderId="0" xfId="1430" applyFont="1" applyFill="1" applyAlignment="1">
      <alignment vertical="top" wrapText="1"/>
    </xf>
    <xf numFmtId="0" fontId="31" fillId="0" borderId="0" xfId="1062" applyFont="1" applyFill="1" applyAlignment="1">
      <alignment horizontal="left" vertical="top" wrapText="1"/>
    </xf>
    <xf numFmtId="0" fontId="9" fillId="9" borderId="0" xfId="0" applyFont="1" applyFill="1" applyAlignment="1">
      <alignment horizontal="left" vertical="top" wrapText="1"/>
    </xf>
    <xf numFmtId="0" fontId="9" fillId="2" borderId="0" xfId="13" applyFont="1" applyFill="1" applyAlignment="1">
      <alignment horizontal="left" vertical="top" wrapText="1"/>
    </xf>
    <xf numFmtId="0" fontId="9" fillId="2" borderId="0" xfId="13" applyFont="1" applyFill="1" applyAlignment="1">
      <alignment vertical="top" wrapText="1"/>
    </xf>
    <xf numFmtId="0" fontId="31" fillId="9" borderId="0" xfId="0" applyFont="1" applyFill="1"/>
    <xf numFmtId="0" fontId="31" fillId="0" borderId="0" xfId="0" applyFont="1" applyAlignment="1">
      <alignment horizontal="center"/>
    </xf>
    <xf numFmtId="0" fontId="32" fillId="0" borderId="0" xfId="1428" applyFont="1" applyAlignment="1">
      <alignment horizontal="center"/>
    </xf>
    <xf numFmtId="0" fontId="32" fillId="2" borderId="0" xfId="1428" applyFont="1" applyFill="1" applyAlignment="1">
      <alignment horizontal="center"/>
    </xf>
    <xf numFmtId="0" fontId="31" fillId="2" borderId="0" xfId="0" applyFont="1" applyFill="1" applyAlignment="1">
      <alignment horizontal="center"/>
    </xf>
    <xf numFmtId="0" fontId="31" fillId="0" borderId="0" xfId="1429" applyFont="1" applyFill="1" applyAlignment="1">
      <alignment horizontal="center" vertical="top" wrapText="1"/>
    </xf>
    <xf numFmtId="0" fontId="31" fillId="0" borderId="0" xfId="1430" applyFont="1" applyFill="1" applyAlignment="1">
      <alignment horizontal="center" vertical="top" wrapText="1"/>
    </xf>
    <xf numFmtId="0" fontId="9" fillId="7" borderId="0" xfId="1427" applyFont="1" applyFill="1" applyAlignment="1">
      <alignment horizontal="center" vertical="top" wrapText="1"/>
    </xf>
    <xf numFmtId="0" fontId="31" fillId="9" borderId="0" xfId="0" applyFont="1" applyFill="1" applyAlignment="1">
      <alignment horizontal="center"/>
    </xf>
    <xf numFmtId="0" fontId="29" fillId="0" borderId="0" xfId="0" applyFont="1" applyAlignment="1">
      <alignment horizontal="center"/>
    </xf>
    <xf numFmtId="0" fontId="30" fillId="0" borderId="0" xfId="0" applyFont="1" applyAlignment="1">
      <alignment horizontal="center"/>
    </xf>
    <xf numFmtId="0" fontId="0" fillId="9" borderId="0" xfId="0" applyFill="1"/>
    <xf numFmtId="0" fontId="34" fillId="9" borderId="1" xfId="0" applyFont="1" applyFill="1" applyBorder="1"/>
    <xf numFmtId="0" fontId="0" fillId="9" borderId="5" xfId="0" applyFill="1" applyBorder="1"/>
    <xf numFmtId="0" fontId="0" fillId="9" borderId="6" xfId="0" applyFill="1" applyBorder="1"/>
    <xf numFmtId="0" fontId="0" fillId="9" borderId="3" xfId="0" applyFill="1" applyBorder="1"/>
    <xf numFmtId="0" fontId="0" fillId="9" borderId="4" xfId="0" applyFill="1" applyBorder="1"/>
    <xf numFmtId="0" fontId="34" fillId="9" borderId="6" xfId="0" applyFont="1" applyFill="1" applyBorder="1"/>
    <xf numFmtId="0" fontId="36" fillId="9" borderId="5" xfId="0" applyFont="1" applyFill="1" applyBorder="1"/>
    <xf numFmtId="0" fontId="34" fillId="9" borderId="5" xfId="0" applyFont="1" applyFill="1" applyBorder="1"/>
    <xf numFmtId="0" fontId="34" fillId="10" borderId="1" xfId="0" applyFont="1" applyFill="1" applyBorder="1"/>
    <xf numFmtId="0" fontId="37" fillId="8" borderId="1" xfId="1431" applyFont="1" applyFill="1" applyBorder="1"/>
    <xf numFmtId="0" fontId="0" fillId="9" borderId="6" xfId="0" applyFill="1" applyBorder="1" applyAlignment="1">
      <alignment vertical="center" wrapText="1"/>
    </xf>
    <xf numFmtId="0" fontId="0" fillId="9" borderId="7" xfId="0" applyFill="1" applyBorder="1"/>
    <xf numFmtId="0" fontId="0" fillId="9" borderId="8" xfId="0" applyFill="1" applyBorder="1"/>
    <xf numFmtId="0" fontId="33" fillId="10" borderId="6" xfId="0" applyFont="1" applyFill="1" applyBorder="1" applyAlignment="1">
      <alignment horizontal="left" vertical="center"/>
    </xf>
    <xf numFmtId="0" fontId="35" fillId="9" borderId="6" xfId="0" applyFont="1" applyFill="1" applyBorder="1" applyAlignment="1">
      <alignment wrapText="1"/>
    </xf>
    <xf numFmtId="0" fontId="33" fillId="9" borderId="5" xfId="0" applyFont="1" applyFill="1" applyBorder="1" applyAlignment="1">
      <alignment horizontal="left"/>
    </xf>
    <xf numFmtId="0" fontId="33" fillId="9" borderId="5" xfId="0" applyFont="1" applyFill="1" applyBorder="1" applyAlignment="1">
      <alignment horizontal="left" vertical="center"/>
    </xf>
    <xf numFmtId="0" fontId="6" fillId="0" borderId="0" xfId="0" applyFont="1" applyAlignment="1">
      <alignment horizontal="left" vertical="top"/>
    </xf>
    <xf numFmtId="0" fontId="33" fillId="9" borderId="5" xfId="0" applyFont="1" applyFill="1" applyBorder="1" applyAlignment="1">
      <alignment horizontal="left" vertical="center" wrapText="1"/>
    </xf>
    <xf numFmtId="0" fontId="33" fillId="9" borderId="6" xfId="0" applyFont="1" applyFill="1" applyBorder="1" applyAlignment="1">
      <alignment horizontal="left" vertical="top" wrapText="1"/>
    </xf>
    <xf numFmtId="0" fontId="35" fillId="9" borderId="6" xfId="0" applyFont="1" applyFill="1" applyBorder="1" applyAlignment="1">
      <alignment horizontal="left" wrapText="1"/>
    </xf>
    <xf numFmtId="0" fontId="35" fillId="9" borderId="8" xfId="0" applyFont="1" applyFill="1" applyBorder="1" applyAlignment="1">
      <alignment horizontal="left" wrapText="1"/>
    </xf>
  </cellXfs>
  <cellStyles count="1432">
    <cellStyle name="Excel Built-in Normal 1" xfId="13" xr:uid="{00000000-0005-0000-0000-000000000000}"/>
    <cellStyle name="Followed Hyperlink" xfId="57" builtinId="9" hidden="1"/>
    <cellStyle name="Followed Hyperlink" xfId="925" builtinId="9" hidden="1"/>
    <cellStyle name="Followed Hyperlink" xfId="1412" builtinId="9" hidden="1"/>
    <cellStyle name="Followed Hyperlink" xfId="1372" builtinId="9" hidden="1"/>
    <cellStyle name="Followed Hyperlink" xfId="1212" builtinId="9" hidden="1"/>
    <cellStyle name="Followed Hyperlink" xfId="45" builtinId="9" hidden="1"/>
    <cellStyle name="Followed Hyperlink" xfId="1398" builtinId="9" hidden="1"/>
    <cellStyle name="Followed Hyperlink" xfId="321" builtinId="9" hidden="1"/>
    <cellStyle name="Followed Hyperlink" xfId="1404" builtinId="9" hidden="1"/>
    <cellStyle name="Followed Hyperlink" xfId="985" builtinId="9" hidden="1"/>
    <cellStyle name="Followed Hyperlink" xfId="419" builtinId="9" hidden="1"/>
    <cellStyle name="Followed Hyperlink" xfId="75" builtinId="9" hidden="1"/>
    <cellStyle name="Followed Hyperlink" xfId="633" builtinId="9" hidden="1"/>
    <cellStyle name="Followed Hyperlink" xfId="61" builtinId="9" hidden="1"/>
    <cellStyle name="Followed Hyperlink" xfId="1104" builtinId="9" hidden="1"/>
    <cellStyle name="Followed Hyperlink" xfId="345" builtinId="9" hidden="1"/>
    <cellStyle name="Followed Hyperlink" xfId="325" builtinId="9" hidden="1"/>
    <cellStyle name="Followed Hyperlink" xfId="811" builtinId="9" hidden="1"/>
    <cellStyle name="Followed Hyperlink" xfId="959" builtinId="9" hidden="1"/>
    <cellStyle name="Followed Hyperlink" xfId="773" builtinId="9" hidden="1"/>
    <cellStyle name="Followed Hyperlink" xfId="1420" builtinId="9" hidden="1"/>
    <cellStyle name="Followed Hyperlink" xfId="449" builtinId="9" hidden="1"/>
    <cellStyle name="Followed Hyperlink" xfId="537" builtinId="9" hidden="1"/>
    <cellStyle name="Followed Hyperlink" xfId="277" builtinId="9" hidden="1"/>
    <cellStyle name="Followed Hyperlink" xfId="1326" builtinId="9" hidden="1"/>
    <cellStyle name="Followed Hyperlink" xfId="87" builtinId="9" hidden="1"/>
    <cellStyle name="Followed Hyperlink" xfId="1001" builtinId="9" hidden="1"/>
    <cellStyle name="Followed Hyperlink" xfId="243" builtinId="9" hidden="1"/>
    <cellStyle name="Followed Hyperlink" xfId="493" builtinId="9" hidden="1"/>
    <cellStyle name="Followed Hyperlink" xfId="935" builtinId="9" hidden="1"/>
    <cellStyle name="Followed Hyperlink" xfId="1114" builtinId="9" hidden="1"/>
    <cellStyle name="Followed Hyperlink" xfId="1019" builtinId="9" hidden="1"/>
    <cellStyle name="Followed Hyperlink" xfId="1230" builtinId="9" hidden="1"/>
    <cellStyle name="Followed Hyperlink" xfId="1426" builtinId="9" hidden="1"/>
    <cellStyle name="Followed Hyperlink" xfId="179" builtinId="9" hidden="1"/>
    <cellStyle name="Followed Hyperlink" xfId="721" builtinId="9" hidden="1"/>
    <cellStyle name="Followed Hyperlink" xfId="937" builtinId="9" hidden="1"/>
    <cellStyle name="Followed Hyperlink" xfId="219" builtinId="9" hidden="1"/>
    <cellStyle name="Followed Hyperlink" xfId="19" builtinId="9" hidden="1"/>
    <cellStyle name="Followed Hyperlink" xfId="189" builtinId="9" hidden="1"/>
    <cellStyle name="Followed Hyperlink" xfId="39" builtinId="9" hidden="1"/>
    <cellStyle name="Followed Hyperlink" xfId="921" builtinId="9" hidden="1"/>
    <cellStyle name="Followed Hyperlink" xfId="365" builtinId="9" hidden="1"/>
    <cellStyle name="Followed Hyperlink" xfId="1128" builtinId="9" hidden="1"/>
    <cellStyle name="Followed Hyperlink" xfId="155" builtinId="9" hidden="1"/>
    <cellStyle name="Followed Hyperlink" xfId="285" builtinId="9" hidden="1"/>
    <cellStyle name="Followed Hyperlink" xfId="53" builtinId="9" hidden="1"/>
    <cellStyle name="Followed Hyperlink" xfId="1118" builtinId="9" hidden="1"/>
    <cellStyle name="Followed Hyperlink" xfId="707" builtinId="9" hidden="1"/>
    <cellStyle name="Followed Hyperlink" xfId="513" builtinId="9" hidden="1"/>
    <cellStyle name="Followed Hyperlink" xfId="29" builtinId="9" hidden="1"/>
    <cellStyle name="Followed Hyperlink" xfId="1366" builtinId="9" hidden="1"/>
    <cellStyle name="Followed Hyperlink" xfId="817" builtinId="9" hidden="1"/>
    <cellStyle name="Followed Hyperlink" xfId="871" builtinId="9" hidden="1"/>
    <cellStyle name="Followed Hyperlink" xfId="903" builtinId="9" hidden="1"/>
    <cellStyle name="Followed Hyperlink" xfId="401" builtinId="9" hidden="1"/>
    <cellStyle name="Followed Hyperlink" xfId="215" builtinId="9" hidden="1"/>
    <cellStyle name="Followed Hyperlink" xfId="1122" builtinId="9" hidden="1"/>
    <cellStyle name="Followed Hyperlink" xfId="1332" builtinId="9" hidden="1"/>
    <cellStyle name="Followed Hyperlink" xfId="805" builtinId="9" hidden="1"/>
    <cellStyle name="Followed Hyperlink" xfId="187" builtinId="9" hidden="1"/>
    <cellStyle name="Followed Hyperlink" xfId="313" builtinId="9" hidden="1"/>
    <cellStyle name="Followed Hyperlink" xfId="581" builtinId="9" hidden="1"/>
    <cellStyle name="Followed Hyperlink" xfId="1354" builtinId="9" hidden="1"/>
    <cellStyle name="Followed Hyperlink" xfId="755" builtinId="9" hidden="1"/>
    <cellStyle name="Followed Hyperlink" xfId="67" builtinId="9" hidden="1"/>
    <cellStyle name="Followed Hyperlink" xfId="715" builtinId="9" hidden="1"/>
    <cellStyle name="Followed Hyperlink" xfId="1096" builtinId="9" hidden="1"/>
    <cellStyle name="Followed Hyperlink" xfId="1166" builtinId="9" hidden="1"/>
    <cellStyle name="Followed Hyperlink" xfId="283" builtinId="9" hidden="1"/>
    <cellStyle name="Followed Hyperlink" xfId="869" builtinId="9" hidden="1"/>
    <cellStyle name="Followed Hyperlink" xfId="1204" builtinId="9" hidden="1"/>
    <cellStyle name="Followed Hyperlink" xfId="1242" builtinId="9" hidden="1"/>
    <cellStyle name="Followed Hyperlink" xfId="591" builtinId="9" hidden="1"/>
    <cellStyle name="Followed Hyperlink" xfId="6" builtinId="9" hidden="1"/>
    <cellStyle name="Followed Hyperlink" xfId="487" builtinId="9" hidden="1"/>
    <cellStyle name="Followed Hyperlink" xfId="963" builtinId="9" hidden="1"/>
    <cellStyle name="Followed Hyperlink" xfId="1003" builtinId="9" hidden="1"/>
    <cellStyle name="Followed Hyperlink" xfId="1140" builtinId="9" hidden="1"/>
    <cellStyle name="Followed Hyperlink" xfId="849" builtinId="9" hidden="1"/>
    <cellStyle name="Followed Hyperlink" xfId="619" builtinId="9" hidden="1"/>
    <cellStyle name="Followed Hyperlink" xfId="733" builtinId="9" hidden="1"/>
    <cellStyle name="Followed Hyperlink" xfId="137" builtinId="9" hidden="1"/>
    <cellStyle name="Followed Hyperlink" xfId="95" builtinId="9" hidden="1"/>
    <cellStyle name="Followed Hyperlink" xfId="239" builtinId="9" hidden="1"/>
    <cellStyle name="Followed Hyperlink" xfId="1266" builtinId="9" hidden="1"/>
    <cellStyle name="Followed Hyperlink" xfId="785" builtinId="9" hidden="1"/>
    <cellStyle name="Followed Hyperlink" xfId="641" builtinId="9" hidden="1"/>
    <cellStyle name="Followed Hyperlink" xfId="551" builtinId="9" hidden="1"/>
    <cellStyle name="Followed Hyperlink" xfId="1286" builtinId="9" hidden="1"/>
    <cellStyle name="Followed Hyperlink" xfId="1051" builtinId="9" hidden="1"/>
    <cellStyle name="Followed Hyperlink" xfId="603" builtinId="9" hidden="1"/>
    <cellStyle name="Followed Hyperlink" xfId="917" builtinId="9" hidden="1"/>
    <cellStyle name="Followed Hyperlink" xfId="25" builtinId="9" hidden="1"/>
    <cellStyle name="Followed Hyperlink" xfId="561" builtinId="9" hidden="1"/>
    <cellStyle name="Followed Hyperlink" xfId="1015" builtinId="9" hidden="1"/>
    <cellStyle name="Followed Hyperlink" xfId="749" builtinId="9" hidden="1"/>
    <cellStyle name="Followed Hyperlink" xfId="703" builtinId="9" hidden="1"/>
    <cellStyle name="Followed Hyperlink" xfId="329" builtinId="9" hidden="1"/>
    <cellStyle name="Followed Hyperlink" xfId="369" builtinId="9" hidden="1"/>
    <cellStyle name="Followed Hyperlink" xfId="2" builtinId="9" hidden="1"/>
    <cellStyle name="Followed Hyperlink" xfId="523" builtinId="9" hidden="1"/>
    <cellStyle name="Followed Hyperlink" xfId="423" builtinId="9" hidden="1"/>
    <cellStyle name="Followed Hyperlink" xfId="1162" builtinId="9" hidden="1"/>
    <cellStyle name="Followed Hyperlink" xfId="1346" builtinId="9" hidden="1"/>
    <cellStyle name="Followed Hyperlink" xfId="1268" builtinId="9" hidden="1"/>
    <cellStyle name="Followed Hyperlink" xfId="913" builtinId="9" hidden="1"/>
    <cellStyle name="Followed Hyperlink" xfId="1130" builtinId="9" hidden="1"/>
    <cellStyle name="Followed Hyperlink" xfId="503" builtinId="9" hidden="1"/>
    <cellStyle name="Followed Hyperlink" xfId="505" builtinId="9" hidden="1"/>
    <cellStyle name="Followed Hyperlink" xfId="103" builtinId="9" hidden="1"/>
    <cellStyle name="Followed Hyperlink" xfId="367" builtinId="9" hidden="1"/>
    <cellStyle name="Followed Hyperlink" xfId="443" builtinId="9" hidden="1"/>
    <cellStyle name="Followed Hyperlink" xfId="1414" builtinId="9" hidden="1"/>
    <cellStyle name="Followed Hyperlink" xfId="143" builtinId="9" hidden="1"/>
    <cellStyle name="Followed Hyperlink" xfId="639" builtinId="9" hidden="1"/>
    <cellStyle name="Followed Hyperlink" xfId="945" builtinId="9" hidden="1"/>
    <cellStyle name="Followed Hyperlink" xfId="1236" builtinId="9" hidden="1"/>
    <cellStyle name="Followed Hyperlink" xfId="795" builtinId="9" hidden="1"/>
    <cellStyle name="Followed Hyperlink" xfId="859" builtinId="9" hidden="1"/>
    <cellStyle name="Followed Hyperlink" xfId="533" builtinId="9" hidden="1"/>
    <cellStyle name="Followed Hyperlink" xfId="193" builtinId="9" hidden="1"/>
    <cellStyle name="Followed Hyperlink" xfId="375" builtinId="9" hidden="1"/>
    <cellStyle name="Followed Hyperlink" xfId="331" builtinId="9" hidden="1"/>
    <cellStyle name="Followed Hyperlink" xfId="635" builtinId="9" hidden="1"/>
    <cellStyle name="Followed Hyperlink" xfId="889" builtinId="9" hidden="1"/>
    <cellStyle name="Followed Hyperlink" xfId="171" builtinId="9" hidden="1"/>
    <cellStyle name="Followed Hyperlink" xfId="1294" builtinId="9" hidden="1"/>
    <cellStyle name="Followed Hyperlink" xfId="553" builtinId="9" hidden="1"/>
    <cellStyle name="Followed Hyperlink" xfId="237" builtinId="9" hidden="1"/>
    <cellStyle name="Followed Hyperlink" xfId="1374" builtinId="9" hidden="1"/>
    <cellStyle name="Followed Hyperlink" xfId="693" builtinId="9" hidden="1"/>
    <cellStyle name="Followed Hyperlink" xfId="1092" builtinId="9" hidden="1"/>
    <cellStyle name="Followed Hyperlink" xfId="1021" builtinId="9" hidden="1"/>
    <cellStyle name="Followed Hyperlink" xfId="123" builtinId="9" hidden="1"/>
    <cellStyle name="Followed Hyperlink" xfId="847" builtinId="9" hidden="1"/>
    <cellStyle name="Followed Hyperlink" xfId="31" builtinId="9" hidden="1"/>
    <cellStyle name="Followed Hyperlink" xfId="139" builtinId="9" hidden="1"/>
    <cellStyle name="Followed Hyperlink" xfId="1154" builtinId="9" hidden="1"/>
    <cellStyle name="Followed Hyperlink" xfId="17" builtinId="9" hidden="1"/>
    <cellStyle name="Followed Hyperlink" xfId="1045" builtinId="9" hidden="1"/>
    <cellStyle name="Followed Hyperlink" xfId="905" builtinId="9" hidden="1"/>
    <cellStyle name="Followed Hyperlink" xfId="981" builtinId="9" hidden="1"/>
    <cellStyle name="Followed Hyperlink" xfId="431" builtinId="9" hidden="1"/>
    <cellStyle name="Followed Hyperlink" xfId="867" builtinId="9" hidden="1"/>
    <cellStyle name="Followed Hyperlink" xfId="359" builtinId="9" hidden="1"/>
    <cellStyle name="Followed Hyperlink" xfId="495" builtinId="9" hidden="1"/>
    <cellStyle name="Followed Hyperlink" xfId="441" builtinId="9" hidden="1"/>
    <cellStyle name="Followed Hyperlink" xfId="545" builtinId="9" hidden="1"/>
    <cellStyle name="Followed Hyperlink" xfId="989" builtinId="9" hidden="1"/>
    <cellStyle name="Followed Hyperlink" xfId="125" builtinId="9" hidden="1"/>
    <cellStyle name="Followed Hyperlink" xfId="741" builtinId="9" hidden="1"/>
    <cellStyle name="Followed Hyperlink" xfId="1178" builtinId="9" hidden="1"/>
    <cellStyle name="Followed Hyperlink" xfId="501" builtinId="9" hidden="1"/>
    <cellStyle name="Followed Hyperlink" xfId="439" builtinId="9" hidden="1"/>
    <cellStyle name="Followed Hyperlink" xfId="521" builtinId="9" hidden="1"/>
    <cellStyle name="Followed Hyperlink" xfId="691" builtinId="9" hidden="1"/>
    <cellStyle name="Followed Hyperlink" xfId="455" builtinId="9" hidden="1"/>
    <cellStyle name="Followed Hyperlink" xfId="1228" builtinId="9" hidden="1"/>
    <cellStyle name="Followed Hyperlink" xfId="203" builtinId="9" hidden="1"/>
    <cellStyle name="Followed Hyperlink" xfId="81" builtinId="9" hidden="1"/>
    <cellStyle name="Followed Hyperlink" xfId="955" builtinId="9" hidden="1"/>
    <cellStyle name="Followed Hyperlink" xfId="1278" builtinId="9" hidden="1"/>
    <cellStyle name="Followed Hyperlink" xfId="129" builtinId="9" hidden="1"/>
    <cellStyle name="Followed Hyperlink" xfId="199" builtinId="9" hidden="1"/>
    <cellStyle name="Followed Hyperlink" xfId="1282" builtinId="9" hidden="1"/>
    <cellStyle name="Followed Hyperlink" xfId="1358" builtinId="9" hidden="1"/>
    <cellStyle name="Followed Hyperlink" xfId="671" builtinId="9" hidden="1"/>
    <cellStyle name="Followed Hyperlink" xfId="597" builtinId="9" hidden="1"/>
    <cellStyle name="Followed Hyperlink" xfId="999" builtinId="9" hidden="1"/>
    <cellStyle name="Followed Hyperlink" xfId="457" builtinId="9" hidden="1"/>
    <cellStyle name="Followed Hyperlink" xfId="23" builtinId="9" hidden="1"/>
    <cellStyle name="Followed Hyperlink" xfId="631" builtinId="9" hidden="1"/>
    <cellStyle name="Followed Hyperlink" xfId="213" builtinId="9" hidden="1"/>
    <cellStyle name="Followed Hyperlink" xfId="1049" builtinId="9" hidden="1"/>
    <cellStyle name="Followed Hyperlink" xfId="371" builtinId="9" hidden="1"/>
    <cellStyle name="Followed Hyperlink" xfId="381" builtinId="9" hidden="1"/>
    <cellStyle name="Followed Hyperlink" xfId="1029" builtinId="9" hidden="1"/>
    <cellStyle name="Followed Hyperlink" xfId="305" builtinId="9" hidden="1"/>
    <cellStyle name="Followed Hyperlink" xfId="787" builtinId="9" hidden="1"/>
    <cellStyle name="Followed Hyperlink" xfId="1248" builtinId="9" hidden="1"/>
    <cellStyle name="Followed Hyperlink" xfId="249" builtinId="9" hidden="1"/>
    <cellStyle name="Followed Hyperlink" xfId="79" builtinId="9" hidden="1"/>
    <cellStyle name="Followed Hyperlink" xfId="957" builtinId="9" hidden="1"/>
    <cellStyle name="Followed Hyperlink" xfId="1039" builtinId="9" hidden="1"/>
    <cellStyle name="Followed Hyperlink" xfId="1250" builtinId="9" hidden="1"/>
    <cellStyle name="Followed Hyperlink" xfId="861" builtinId="9" hidden="1"/>
    <cellStyle name="Followed Hyperlink" xfId="1368" builtinId="9" hidden="1"/>
    <cellStyle name="Followed Hyperlink" xfId="781" builtinId="9" hidden="1"/>
    <cellStyle name="Followed Hyperlink" xfId="1080" builtinId="9" hidden="1"/>
    <cellStyle name="Followed Hyperlink" xfId="509" builtinId="9" hidden="1"/>
    <cellStyle name="Followed Hyperlink" xfId="659" builtinId="9" hidden="1"/>
    <cellStyle name="Followed Hyperlink" xfId="1090" builtinId="9" hidden="1"/>
    <cellStyle name="Followed Hyperlink" xfId="299" builtinId="9" hidden="1"/>
    <cellStyle name="Followed Hyperlink" xfId="1304" builtinId="9" hidden="1"/>
    <cellStyle name="Followed Hyperlink" xfId="405" builtinId="9" hidden="1"/>
    <cellStyle name="Followed Hyperlink" xfId="1322" builtinId="9" hidden="1"/>
    <cellStyle name="Followed Hyperlink" xfId="1312" builtinId="9" hidden="1"/>
    <cellStyle name="Followed Hyperlink" xfId="339" builtinId="9" hidden="1"/>
    <cellStyle name="Followed Hyperlink" xfId="1150" builtinId="9" hidden="1"/>
    <cellStyle name="Followed Hyperlink" xfId="255" builtinId="9" hidden="1"/>
    <cellStyle name="Followed Hyperlink" xfId="121" builtinId="9" hidden="1"/>
    <cellStyle name="Followed Hyperlink" xfId="543" builtinId="9" hidden="1"/>
    <cellStyle name="Followed Hyperlink" xfId="1088" builtinId="9" hidden="1"/>
    <cellStyle name="Followed Hyperlink" xfId="257" builtinId="9" hidden="1"/>
    <cellStyle name="Followed Hyperlink" xfId="113" builtinId="9" hidden="1"/>
    <cellStyle name="Followed Hyperlink" xfId="1218" builtinId="9" hidden="1"/>
    <cellStyle name="Followed Hyperlink" xfId="973" builtinId="9" hidden="1"/>
    <cellStyle name="Followed Hyperlink" xfId="1348" builtinId="9" hidden="1"/>
    <cellStyle name="Followed Hyperlink" xfId="473" builtinId="9" hidden="1"/>
    <cellStyle name="Followed Hyperlink" xfId="1168" builtinId="9" hidden="1"/>
    <cellStyle name="Followed Hyperlink" xfId="705" builtinId="9" hidden="1"/>
    <cellStyle name="Followed Hyperlink" xfId="217" builtinId="9" hidden="1"/>
    <cellStyle name="Followed Hyperlink" xfId="309" builtinId="9" hidden="1"/>
    <cellStyle name="Followed Hyperlink" xfId="685" builtinId="9" hidden="1"/>
    <cellStyle name="Followed Hyperlink" xfId="615" builtinId="9" hidden="1"/>
    <cellStyle name="Followed Hyperlink" xfId="1272" builtinId="9" hidden="1"/>
    <cellStyle name="Followed Hyperlink" xfId="853" builtinId="9" hidden="1"/>
    <cellStyle name="Followed Hyperlink" xfId="953" builtinId="9" hidden="1"/>
    <cellStyle name="Followed Hyperlink" xfId="35" builtinId="9" hidden="1"/>
    <cellStyle name="Followed Hyperlink" xfId="115" builtinId="9" hidden="1"/>
    <cellStyle name="Followed Hyperlink" xfId="895" builtinId="9" hidden="1"/>
    <cellStyle name="Followed Hyperlink" xfId="1188" builtinId="9" hidden="1"/>
    <cellStyle name="Followed Hyperlink" xfId="349" builtinId="9" hidden="1"/>
    <cellStyle name="Followed Hyperlink" xfId="757" builtinId="9" hidden="1"/>
    <cellStyle name="Followed Hyperlink" xfId="1116" builtinId="9" hidden="1"/>
    <cellStyle name="Followed Hyperlink" xfId="1290" builtinId="9" hidden="1"/>
    <cellStyle name="Followed Hyperlink" xfId="1352" builtinId="9" hidden="1"/>
    <cellStyle name="Followed Hyperlink" xfId="1382" builtinId="9" hidden="1"/>
    <cellStyle name="Followed Hyperlink" xfId="627" builtinId="9" hidden="1"/>
    <cellStyle name="Followed Hyperlink" xfId="723" builtinId="9" hidden="1"/>
    <cellStyle name="Followed Hyperlink" xfId="791" builtinId="9" hidden="1"/>
    <cellStyle name="Followed Hyperlink" xfId="803" builtinId="9" hidden="1"/>
    <cellStyle name="Followed Hyperlink" xfId="1364" builtinId="9" hidden="1"/>
    <cellStyle name="Followed Hyperlink" xfId="71" builtinId="9" hidden="1"/>
    <cellStyle name="Followed Hyperlink" xfId="1380" builtinId="9" hidden="1"/>
    <cellStyle name="Followed Hyperlink" xfId="1112" builtinId="9" hidden="1"/>
    <cellStyle name="Followed Hyperlink" xfId="1164" builtinId="9" hidden="1"/>
    <cellStyle name="Followed Hyperlink" xfId="911" builtinId="9" hidden="1"/>
    <cellStyle name="Followed Hyperlink" xfId="387" builtinId="9" hidden="1"/>
    <cellStyle name="Followed Hyperlink" xfId="465" builtinId="9" hidden="1"/>
    <cellStyle name="Followed Hyperlink" xfId="851" builtinId="9" hidden="1"/>
    <cellStyle name="Followed Hyperlink" xfId="97" builtinId="9" hidden="1"/>
    <cellStyle name="Followed Hyperlink" xfId="327" builtinId="9" hidden="1"/>
    <cellStyle name="Followed Hyperlink" xfId="253" builtinId="9" hidden="1"/>
    <cellStyle name="Followed Hyperlink" xfId="1244" builtinId="9" hidden="1"/>
    <cellStyle name="Followed Hyperlink" xfId="961" builtinId="9" hidden="1"/>
    <cellStyle name="Followed Hyperlink" xfId="863" builtinId="9" hidden="1"/>
    <cellStyle name="Followed Hyperlink" xfId="529" builtinId="9" hidden="1"/>
    <cellStyle name="Followed Hyperlink" xfId="1390" builtinId="9" hidden="1"/>
    <cellStyle name="Followed Hyperlink" xfId="1072" builtinId="9" hidden="1"/>
    <cellStyle name="Followed Hyperlink" xfId="739" builtinId="9" hidden="1"/>
    <cellStyle name="Followed Hyperlink" xfId="1076" builtinId="9" hidden="1"/>
    <cellStyle name="Followed Hyperlink" xfId="411" builtinId="9" hidden="1"/>
    <cellStyle name="Followed Hyperlink" xfId="271" builtinId="9" hidden="1"/>
    <cellStyle name="Followed Hyperlink" xfId="389" builtinId="9" hidden="1"/>
    <cellStyle name="Followed Hyperlink" xfId="799" builtinId="9" hidden="1"/>
    <cellStyle name="Followed Hyperlink" xfId="801" builtinId="9" hidden="1"/>
    <cellStyle name="Followed Hyperlink" xfId="951" builtinId="9" hidden="1"/>
    <cellStyle name="Followed Hyperlink" xfId="141" builtinId="9" hidden="1"/>
    <cellStyle name="Followed Hyperlink" xfId="21" builtinId="9" hidden="1"/>
    <cellStyle name="Followed Hyperlink" xfId="1264" builtinId="9" hidden="1"/>
    <cellStyle name="Followed Hyperlink" xfId="351" builtinId="9" hidden="1"/>
    <cellStyle name="Followed Hyperlink" xfId="1136" builtinId="9" hidden="1"/>
    <cellStyle name="Followed Hyperlink" xfId="1344" builtinId="9" hidden="1"/>
    <cellStyle name="Followed Hyperlink" xfId="267" builtinId="9" hidden="1"/>
    <cellStyle name="Followed Hyperlink" xfId="897" builtinId="9" hidden="1"/>
    <cellStyle name="Followed Hyperlink" xfId="1308" builtinId="9" hidden="1"/>
    <cellStyle name="Followed Hyperlink" xfId="317" builtinId="9" hidden="1"/>
    <cellStyle name="Followed Hyperlink" xfId="1100" builtinId="9" hidden="1"/>
    <cellStyle name="Followed Hyperlink" xfId="1198" builtinId="9" hidden="1"/>
    <cellStyle name="Followed Hyperlink" xfId="1120" builtinId="9" hidden="1"/>
    <cellStyle name="Followed Hyperlink" xfId="1070" builtinId="9" hidden="1"/>
    <cellStyle name="Followed Hyperlink" xfId="1254" builtinId="9" hidden="1"/>
    <cellStyle name="Followed Hyperlink" xfId="1132" builtinId="9" hidden="1"/>
    <cellStyle name="Followed Hyperlink" xfId="175" builtinId="9" hidden="1"/>
    <cellStyle name="Followed Hyperlink" xfId="451" builtinId="9" hidden="1"/>
    <cellStyle name="Followed Hyperlink" xfId="587" builtinId="9" hidden="1"/>
    <cellStyle name="Followed Hyperlink" xfId="815" builtinId="9" hidden="1"/>
    <cellStyle name="Followed Hyperlink" xfId="725" builtinId="9" hidden="1"/>
    <cellStyle name="Followed Hyperlink" xfId="727" builtinId="9" hidden="1"/>
    <cellStyle name="Followed Hyperlink" xfId="279" builtinId="9" hidden="1"/>
    <cellStyle name="Followed Hyperlink" xfId="1336" builtinId="9" hidden="1"/>
    <cellStyle name="Followed Hyperlink" xfId="221" builtinId="9" hidden="1"/>
    <cellStyle name="Followed Hyperlink" xfId="1009" builtinId="9" hidden="1"/>
    <cellStyle name="Followed Hyperlink" xfId="759" builtinId="9" hidden="1"/>
    <cellStyle name="Followed Hyperlink" xfId="407" builtinId="9" hidden="1"/>
    <cellStyle name="Followed Hyperlink" xfId="611" builtinId="9" hidden="1"/>
    <cellStyle name="Followed Hyperlink" xfId="201" builtinId="9" hidden="1"/>
    <cellStyle name="Followed Hyperlink" xfId="1017" builtinId="9" hidden="1"/>
    <cellStyle name="Followed Hyperlink" xfId="1172" builtinId="9" hidden="1"/>
    <cellStyle name="Followed Hyperlink" xfId="65" builtinId="9" hidden="1"/>
    <cellStyle name="Followed Hyperlink" xfId="539" builtinId="9" hidden="1"/>
    <cellStyle name="Followed Hyperlink" xfId="417" builtinId="9" hidden="1"/>
    <cellStyle name="Followed Hyperlink" xfId="41" builtinId="9" hidden="1"/>
    <cellStyle name="Followed Hyperlink" xfId="923" builtinId="9" hidden="1"/>
    <cellStyle name="Followed Hyperlink" xfId="1402" builtinId="9" hidden="1"/>
    <cellStyle name="Followed Hyperlink" xfId="409" builtinId="9" hidden="1"/>
    <cellStyle name="Followed Hyperlink" xfId="605" builtinId="9" hidden="1"/>
    <cellStyle name="Followed Hyperlink" xfId="919" builtinId="9" hidden="1"/>
    <cellStyle name="Followed Hyperlink" xfId="745" builtinId="9" hidden="1"/>
    <cellStyle name="Followed Hyperlink" xfId="1102" builtinId="9" hidden="1"/>
    <cellStyle name="Followed Hyperlink" xfId="311" builtinId="9" hidden="1"/>
    <cellStyle name="Followed Hyperlink" xfId="823" builtinId="9" hidden="1"/>
    <cellStyle name="Followed Hyperlink" xfId="1094" builtinId="9" hidden="1"/>
    <cellStyle name="Followed Hyperlink" xfId="1280" builtinId="9" hidden="1"/>
    <cellStyle name="Followed Hyperlink" xfId="127" builtinId="9" hidden="1"/>
    <cellStyle name="Followed Hyperlink" xfId="713" builtinId="9" hidden="1"/>
    <cellStyle name="Followed Hyperlink" xfId="343" builtinId="9" hidden="1"/>
    <cellStyle name="Followed Hyperlink" xfId="1013" builtinId="9" hidden="1"/>
    <cellStyle name="Followed Hyperlink" xfId="481" builtinId="9" hidden="1"/>
    <cellStyle name="Followed Hyperlink" xfId="1160" builtinId="9" hidden="1"/>
    <cellStyle name="Followed Hyperlink" xfId="99" builtinId="9" hidden="1"/>
    <cellStyle name="Followed Hyperlink" xfId="1340" builtinId="9" hidden="1"/>
    <cellStyle name="Followed Hyperlink" xfId="697" builtinId="9" hidden="1"/>
    <cellStyle name="Followed Hyperlink" xfId="775" builtinId="9" hidden="1"/>
    <cellStyle name="Followed Hyperlink" xfId="977" builtinId="9" hidden="1"/>
    <cellStyle name="Followed Hyperlink" xfId="169" builtinId="9" hidden="1"/>
    <cellStyle name="Followed Hyperlink" xfId="825" builtinId="9" hidden="1"/>
    <cellStyle name="Followed Hyperlink" xfId="593" builtinId="9" hidden="1"/>
    <cellStyle name="Followed Hyperlink" xfId="927" builtinId="9" hidden="1"/>
    <cellStyle name="Followed Hyperlink" xfId="1356" builtinId="9" hidden="1"/>
    <cellStyle name="Followed Hyperlink" xfId="1053" builtinId="9" hidden="1"/>
    <cellStyle name="Followed Hyperlink" xfId="855" builtinId="9" hidden="1"/>
    <cellStyle name="Followed Hyperlink" xfId="783" builtinId="9" hidden="1"/>
    <cellStyle name="Followed Hyperlink" xfId="191" builtinId="9" hidden="1"/>
    <cellStyle name="Followed Hyperlink" xfId="1055" builtinId="9" hidden="1"/>
    <cellStyle name="Followed Hyperlink" xfId="595" builtinId="9" hidden="1"/>
    <cellStyle name="Followed Hyperlink" xfId="947" builtinId="9" hidden="1"/>
    <cellStyle name="Followed Hyperlink" xfId="541" builtinId="9" hidden="1"/>
    <cellStyle name="Followed Hyperlink" xfId="1156" builtinId="9" hidden="1"/>
    <cellStyle name="Followed Hyperlink" xfId="185" builtinId="9" hidden="1"/>
    <cellStyle name="Followed Hyperlink" xfId="809" builtinId="9" hidden="1"/>
    <cellStyle name="Followed Hyperlink" xfId="665" builtinId="9" hidden="1"/>
    <cellStyle name="Followed Hyperlink" xfId="315" builtinId="9" hidden="1"/>
    <cellStyle name="Followed Hyperlink" xfId="1059" builtinId="9" hidden="1"/>
    <cellStyle name="Followed Hyperlink" xfId="1306" builtinId="9" hidden="1"/>
    <cellStyle name="Followed Hyperlink" xfId="1057" builtinId="9" hidden="1"/>
    <cellStyle name="Followed Hyperlink" xfId="433" builtinId="9" hidden="1"/>
    <cellStyle name="Followed Hyperlink" xfId="701" builtinId="9" hidden="1"/>
    <cellStyle name="Followed Hyperlink" xfId="1068" builtinId="9" hidden="1"/>
    <cellStyle name="Followed Hyperlink" xfId="667" builtinId="9" hidden="1"/>
    <cellStyle name="Followed Hyperlink" xfId="943" builtinId="9" hidden="1"/>
    <cellStyle name="Followed Hyperlink" xfId="777" builtinId="9" hidden="1"/>
    <cellStyle name="Followed Hyperlink" xfId="1108" builtinId="9" hidden="1"/>
    <cellStyle name="Followed Hyperlink" xfId="1208" builtinId="9" hidden="1"/>
    <cellStyle name="Followed Hyperlink" xfId="1406" builtinId="9" hidden="1"/>
    <cellStyle name="Followed Hyperlink" xfId="357" builtinId="9" hidden="1"/>
    <cellStyle name="Followed Hyperlink" xfId="975" builtinId="9" hidden="1"/>
    <cellStyle name="Followed Hyperlink" xfId="1350" builtinId="9" hidden="1"/>
    <cellStyle name="Followed Hyperlink" xfId="333" builtinId="9" hidden="1"/>
    <cellStyle name="Followed Hyperlink" xfId="831" builtinId="9" hidden="1"/>
    <cellStyle name="Followed Hyperlink" xfId="471" builtinId="9" hidden="1"/>
    <cellStyle name="Followed Hyperlink" xfId="583" builtinId="9" hidden="1"/>
    <cellStyle name="Followed Hyperlink" xfId="227" builtinId="9" hidden="1"/>
    <cellStyle name="Followed Hyperlink" xfId="1424" builtinId="9" hidden="1"/>
    <cellStyle name="Followed Hyperlink" xfId="877" builtinId="9" hidden="1"/>
    <cellStyle name="Followed Hyperlink" xfId="617" builtinId="9" hidden="1"/>
    <cellStyle name="Followed Hyperlink" xfId="233" builtinId="9" hidden="1"/>
    <cellStyle name="Followed Hyperlink" xfId="385" builtinId="9" hidden="1"/>
    <cellStyle name="Followed Hyperlink" xfId="323" builtinId="9" hidden="1"/>
    <cellStyle name="Followed Hyperlink" xfId="797" builtinId="9" hidden="1"/>
    <cellStyle name="Followed Hyperlink" xfId="463" builtinId="9" hidden="1"/>
    <cellStyle name="Followed Hyperlink" xfId="1035" builtinId="9" hidden="1"/>
    <cellStyle name="Followed Hyperlink" xfId="225" builtinId="9" hidden="1"/>
    <cellStyle name="Followed Hyperlink" xfId="1110" builtinId="9" hidden="1"/>
    <cellStyle name="Followed Hyperlink" xfId="73" builtinId="9" hidden="1"/>
    <cellStyle name="Followed Hyperlink" xfId="909" builtinId="9" hidden="1"/>
    <cellStyle name="Followed Hyperlink" xfId="1408" builtinId="9" hidden="1"/>
    <cellStyle name="Followed Hyperlink" xfId="857" builtinId="9" hidden="1"/>
    <cellStyle name="Followed Hyperlink" xfId="1260" builtinId="9" hidden="1"/>
    <cellStyle name="Followed Hyperlink" xfId="205" builtinId="9" hidden="1"/>
    <cellStyle name="Followed Hyperlink" xfId="789" builtinId="9" hidden="1"/>
    <cellStyle name="Followed Hyperlink" xfId="987" builtinId="9" hidden="1"/>
    <cellStyle name="Followed Hyperlink" xfId="979" builtinId="9" hidden="1"/>
    <cellStyle name="Followed Hyperlink" xfId="43" builtinId="9" hidden="1"/>
    <cellStyle name="Followed Hyperlink" xfId="111" builtinId="9" hidden="1"/>
    <cellStyle name="Followed Hyperlink" xfId="1196" builtinId="9" hidden="1"/>
    <cellStyle name="Followed Hyperlink" xfId="1328" builtinId="9" hidden="1"/>
    <cellStyle name="Followed Hyperlink" xfId="341" builtinId="9" hidden="1"/>
    <cellStyle name="Followed Hyperlink" xfId="491" builtinId="9" hidden="1"/>
    <cellStyle name="Followed Hyperlink" xfId="163" builtinId="9" hidden="1"/>
    <cellStyle name="Followed Hyperlink" xfId="689" builtinId="9" hidden="1"/>
    <cellStyle name="Followed Hyperlink" xfId="59" builtinId="9" hidden="1"/>
    <cellStyle name="Followed Hyperlink" xfId="807" builtinId="9" hidden="1"/>
    <cellStyle name="Followed Hyperlink" xfId="479" builtinId="9" hidden="1"/>
    <cellStyle name="Followed Hyperlink" xfId="827" builtinId="9" hidden="1"/>
    <cellStyle name="Followed Hyperlink" xfId="1360" builtinId="9" hidden="1"/>
    <cellStyle name="Followed Hyperlink" xfId="729" builtinId="9" hidden="1"/>
    <cellStyle name="Followed Hyperlink" xfId="119" builtinId="9" hidden="1"/>
    <cellStyle name="Followed Hyperlink" xfId="675" builtinId="9" hidden="1"/>
    <cellStyle name="Followed Hyperlink" xfId="1318" builtinId="9" hidden="1"/>
    <cellStyle name="Followed Hyperlink" xfId="1214" builtinId="9" hidden="1"/>
    <cellStyle name="Followed Hyperlink" xfId="425" builtinId="9" hidden="1"/>
    <cellStyle name="Followed Hyperlink" xfId="293" builtinId="9" hidden="1"/>
    <cellStyle name="Followed Hyperlink" xfId="1246" builtinId="9" hidden="1"/>
    <cellStyle name="Followed Hyperlink" xfId="563" builtinId="9" hidden="1"/>
    <cellStyle name="Followed Hyperlink" xfId="377" builtinId="9" hidden="1"/>
    <cellStyle name="Followed Hyperlink" xfId="223" builtinId="9" hidden="1"/>
    <cellStyle name="Followed Hyperlink" xfId="421" builtinId="9" hidden="1"/>
    <cellStyle name="Followed Hyperlink" xfId="873" builtinId="9" hidden="1"/>
    <cellStyle name="Followed Hyperlink" xfId="105" builtinId="9" hidden="1"/>
    <cellStyle name="Followed Hyperlink" xfId="709" builtinId="9" hidden="1"/>
    <cellStyle name="Followed Hyperlink" xfId="577" builtinId="9" hidden="1"/>
    <cellStyle name="Followed Hyperlink" xfId="289" builtinId="9" hidden="1"/>
    <cellStyle name="Followed Hyperlink" xfId="149" builtinId="9" hidden="1"/>
    <cellStyle name="Followed Hyperlink" xfId="1066" builtinId="9" hidden="1"/>
    <cellStyle name="Followed Hyperlink" xfId="1314" builtinId="9" hidden="1"/>
    <cellStyle name="Followed Hyperlink" xfId="33" builtinId="9" hidden="1"/>
    <cellStyle name="Followed Hyperlink" xfId="167" builtinId="9" hidden="1"/>
    <cellStyle name="Followed Hyperlink" xfId="1226" builtinId="9" hidden="1"/>
    <cellStyle name="Followed Hyperlink" xfId="567" builtinId="9" hidden="1"/>
    <cellStyle name="Followed Hyperlink" xfId="629" builtinId="9" hidden="1"/>
    <cellStyle name="Followed Hyperlink" xfId="235" builtinId="9" hidden="1"/>
    <cellStyle name="Followed Hyperlink" xfId="1084" builtinId="9" hidden="1"/>
    <cellStyle name="Followed Hyperlink" xfId="231" builtinId="9" hidden="1"/>
    <cellStyle name="Followed Hyperlink" xfId="1384" builtinId="9" hidden="1"/>
    <cellStyle name="Followed Hyperlink" xfId="483" builtinId="9" hidden="1"/>
    <cellStyle name="Followed Hyperlink" xfId="609" builtinId="9" hidden="1"/>
    <cellStyle name="Followed Hyperlink" xfId="1258" builtinId="9" hidden="1"/>
    <cellStyle name="Followed Hyperlink" xfId="663" builtinId="9" hidden="1"/>
    <cellStyle name="Followed Hyperlink" xfId="1180" builtinId="9" hidden="1"/>
    <cellStyle name="Followed Hyperlink" xfId="181" builtinId="9" hidden="1"/>
    <cellStyle name="Followed Hyperlink" xfId="157" builtinId="9" hidden="1"/>
    <cellStyle name="Followed Hyperlink" xfId="875" builtinId="9" hidden="1"/>
    <cellStyle name="Followed Hyperlink" xfId="241" builtinId="9" hidden="1"/>
    <cellStyle name="Followed Hyperlink" xfId="145" builtinId="9" hidden="1"/>
    <cellStyle name="Followed Hyperlink" xfId="845" builtinId="9" hidden="1"/>
    <cellStyle name="Followed Hyperlink" xfId="165" builtinId="9" hidden="1"/>
    <cellStyle name="Followed Hyperlink" xfId="1262" builtinId="9" hidden="1"/>
    <cellStyle name="Followed Hyperlink" xfId="743" builtinId="9" hidden="1"/>
    <cellStyle name="Followed Hyperlink" xfId="1146" builtinId="9" hidden="1"/>
    <cellStyle name="Followed Hyperlink" xfId="489" builtinId="9" hidden="1"/>
    <cellStyle name="Followed Hyperlink" xfId="891" builtinId="9" hidden="1"/>
    <cellStyle name="Followed Hyperlink" xfId="575" builtinId="9" hidden="1"/>
    <cellStyle name="Followed Hyperlink" xfId="159" builtinId="9" hidden="1"/>
    <cellStyle name="Followed Hyperlink" xfId="307" builtinId="9" hidden="1"/>
    <cellStyle name="Followed Hyperlink" xfId="793" builtinId="9" hidden="1"/>
    <cellStyle name="Followed Hyperlink" xfId="1152" builtinId="9" hidden="1"/>
    <cellStyle name="Followed Hyperlink" xfId="437" builtinId="9" hidden="1"/>
    <cellStyle name="Followed Hyperlink" xfId="613" builtinId="9" hidden="1"/>
    <cellStyle name="Followed Hyperlink" xfId="655" builtinId="9" hidden="1"/>
    <cellStyle name="Followed Hyperlink" xfId="579" builtinId="9" hidden="1"/>
    <cellStyle name="Followed Hyperlink" xfId="661" builtinId="9" hidden="1"/>
    <cellStyle name="Followed Hyperlink" xfId="291" builtinId="9" hidden="1"/>
    <cellStyle name="Followed Hyperlink" xfId="335" builtinId="9" hidden="1"/>
    <cellStyle name="Followed Hyperlink" xfId="353" builtinId="9" hidden="1"/>
    <cellStyle name="Followed Hyperlink" xfId="559" builtinId="9" hidden="1"/>
    <cellStyle name="Followed Hyperlink" xfId="841" builtinId="9" hidden="1"/>
    <cellStyle name="Followed Hyperlink" xfId="1025" builtinId="9" hidden="1"/>
    <cellStyle name="Followed Hyperlink" xfId="93" builtinId="9" hidden="1"/>
    <cellStyle name="Followed Hyperlink" xfId="8" builtinId="9" hidden="1"/>
    <cellStyle name="Followed Hyperlink" xfId="1011" builtinId="9" hidden="1"/>
    <cellStyle name="Followed Hyperlink" xfId="625" builtinId="9" hidden="1"/>
    <cellStyle name="Followed Hyperlink" xfId="453" builtinId="9" hidden="1"/>
    <cellStyle name="Followed Hyperlink" xfId="983" builtinId="9" hidden="1"/>
    <cellStyle name="Followed Hyperlink" xfId="1378" builtinId="9" hidden="1"/>
    <cellStyle name="Followed Hyperlink" xfId="555" builtinId="9" hidden="1"/>
    <cellStyle name="Followed Hyperlink" xfId="499" builtinId="9" hidden="1"/>
    <cellStyle name="Followed Hyperlink" xfId="91" builtinId="9" hidden="1"/>
    <cellStyle name="Followed Hyperlink" xfId="683" builtinId="9" hidden="1"/>
    <cellStyle name="Followed Hyperlink" xfId="197" builtinId="9" hidden="1"/>
    <cellStyle name="Followed Hyperlink" xfId="1418" builtinId="9" hidden="1"/>
    <cellStyle name="Followed Hyperlink" xfId="929" builtinId="9" hidden="1"/>
    <cellStyle name="Followed Hyperlink" xfId="1296" builtinId="9" hidden="1"/>
    <cellStyle name="Followed Hyperlink" xfId="12" builtinId="9" hidden="1"/>
    <cellStyle name="Followed Hyperlink" xfId="245" builtinId="9" hidden="1"/>
    <cellStyle name="Followed Hyperlink" xfId="459" builtinId="9" hidden="1"/>
    <cellStyle name="Followed Hyperlink" xfId="1082" builtinId="9" hidden="1"/>
    <cellStyle name="Followed Hyperlink" xfId="1422" builtinId="9" hidden="1"/>
    <cellStyle name="Followed Hyperlink" xfId="881" builtinId="9" hidden="1"/>
    <cellStyle name="Followed Hyperlink" xfId="247" builtinId="9" hidden="1"/>
    <cellStyle name="Followed Hyperlink" xfId="135" builtinId="9" hidden="1"/>
    <cellStyle name="Followed Hyperlink" xfId="1064" builtinId="9" hidden="1"/>
    <cellStyle name="Followed Hyperlink" xfId="295" builtinId="9" hidden="1"/>
    <cellStyle name="Followed Hyperlink" xfId="1176" builtinId="9" hidden="1"/>
    <cellStyle name="Followed Hyperlink" xfId="997" builtinId="9" hidden="1"/>
    <cellStyle name="Followed Hyperlink" xfId="47" builtinId="9" hidden="1"/>
    <cellStyle name="Followed Hyperlink" xfId="413" builtinId="9" hidden="1"/>
    <cellStyle name="Followed Hyperlink" xfId="821" builtinId="9" hidden="1"/>
    <cellStyle name="Followed Hyperlink" xfId="763" builtinId="9" hidden="1"/>
    <cellStyle name="Followed Hyperlink" xfId="971" builtinId="9" hidden="1"/>
    <cellStyle name="Followed Hyperlink" xfId="1274" builtinId="9" hidden="1"/>
    <cellStyle name="Followed Hyperlink" xfId="1316" builtinId="9" hidden="1"/>
    <cellStyle name="Followed Hyperlink" xfId="557" builtinId="9" hidden="1"/>
    <cellStyle name="Followed Hyperlink" xfId="765" builtinId="9" hidden="1"/>
    <cellStyle name="Followed Hyperlink" xfId="209" builtinId="9" hidden="1"/>
    <cellStyle name="Followed Hyperlink" xfId="83" builtinId="9" hidden="1"/>
    <cellStyle name="Followed Hyperlink" xfId="85" builtinId="9" hidden="1"/>
    <cellStyle name="Followed Hyperlink" xfId="251" builtinId="9" hidden="1"/>
    <cellStyle name="Followed Hyperlink" xfId="51" builtinId="9" hidden="1"/>
    <cellStyle name="Followed Hyperlink" xfId="737" builtinId="9" hidden="1"/>
    <cellStyle name="Followed Hyperlink" xfId="1320" builtinId="9" hidden="1"/>
    <cellStyle name="Followed Hyperlink" xfId="1106" builtinId="9" hidden="1"/>
    <cellStyle name="Followed Hyperlink" xfId="1342" builtinId="9" hidden="1"/>
    <cellStyle name="Followed Hyperlink" xfId="1184" builtinId="9" hidden="1"/>
    <cellStyle name="Followed Hyperlink" xfId="1206" builtinId="9" hidden="1"/>
    <cellStyle name="Followed Hyperlink" xfId="771" builtinId="9" hidden="1"/>
    <cellStyle name="Followed Hyperlink" xfId="1182" builtinId="9" hidden="1"/>
    <cellStyle name="Followed Hyperlink" xfId="735" builtinId="9" hidden="1"/>
    <cellStyle name="Followed Hyperlink" xfId="27" builtinId="9" hidden="1"/>
    <cellStyle name="Followed Hyperlink" xfId="647" builtinId="9" hidden="1"/>
    <cellStyle name="Followed Hyperlink" xfId="207" builtinId="9" hidden="1"/>
    <cellStyle name="Followed Hyperlink" xfId="1388" builtinId="9" hidden="1"/>
    <cellStyle name="Followed Hyperlink" xfId="49" builtinId="9" hidden="1"/>
    <cellStyle name="Followed Hyperlink" xfId="1224" builtinId="9" hidden="1"/>
    <cellStyle name="Followed Hyperlink" xfId="565" builtinId="9" hidden="1"/>
    <cellStyle name="Followed Hyperlink" xfId="1376" builtinId="9" hidden="1"/>
    <cellStyle name="Followed Hyperlink" xfId="461" builtinId="9" hidden="1"/>
    <cellStyle name="Followed Hyperlink" xfId="1292" builtinId="9" hidden="1"/>
    <cellStyle name="Followed Hyperlink" xfId="965" builtinId="9" hidden="1"/>
    <cellStyle name="Followed Hyperlink" xfId="939" builtinId="9" hidden="1"/>
    <cellStyle name="Followed Hyperlink" xfId="839" builtinId="9" hidden="1"/>
    <cellStyle name="Followed Hyperlink" xfId="485" builtinId="9" hidden="1"/>
    <cellStyle name="Followed Hyperlink" xfId="995" builtinId="9" hidden="1"/>
    <cellStyle name="Followed Hyperlink" xfId="1202" builtinId="9" hidden="1"/>
    <cellStyle name="Followed Hyperlink" xfId="1086" builtinId="9" hidden="1"/>
    <cellStyle name="Followed Hyperlink" xfId="679" builtinId="9" hidden="1"/>
    <cellStyle name="Followed Hyperlink" xfId="259" builtinId="9" hidden="1"/>
    <cellStyle name="Followed Hyperlink" xfId="383" builtinId="9" hidden="1"/>
    <cellStyle name="Followed Hyperlink" xfId="719" builtinId="9" hidden="1"/>
    <cellStyle name="Followed Hyperlink" xfId="1216" builtinId="9" hidden="1"/>
    <cellStyle name="Followed Hyperlink" xfId="571" builtinId="9" hidden="1"/>
    <cellStyle name="Followed Hyperlink" xfId="1005" builtinId="9" hidden="1"/>
    <cellStyle name="Followed Hyperlink" xfId="301" builtinId="9" hidden="1"/>
    <cellStyle name="Followed Hyperlink" xfId="1043" builtinId="9" hidden="1"/>
    <cellStyle name="Followed Hyperlink" xfId="865" builtinId="9" hidden="1"/>
    <cellStyle name="Followed Hyperlink" xfId="497" builtinId="9" hidden="1"/>
    <cellStyle name="Followed Hyperlink" xfId="1061" builtinId="9" hidden="1"/>
    <cellStyle name="Followed Hyperlink" xfId="1302" builtinId="9" hidden="1"/>
    <cellStyle name="Followed Hyperlink" xfId="1124" builtinId="9" hidden="1"/>
    <cellStyle name="Followed Hyperlink" xfId="265" builtinId="9" hidden="1"/>
    <cellStyle name="Followed Hyperlink" xfId="63" builtinId="9" hidden="1"/>
    <cellStyle name="Followed Hyperlink" xfId="395" builtinId="9" hidden="1"/>
    <cellStyle name="Followed Hyperlink" xfId="645" builtinId="9" hidden="1"/>
    <cellStyle name="Followed Hyperlink" xfId="1098" builtinId="9" hidden="1"/>
    <cellStyle name="Followed Hyperlink" xfId="1310" builtinId="9" hidden="1"/>
    <cellStyle name="Followed Hyperlink" xfId="355" builtinId="9" hidden="1"/>
    <cellStyle name="Followed Hyperlink" xfId="637" builtinId="9" hidden="1"/>
    <cellStyle name="Followed Hyperlink" xfId="547" builtinId="9" hidden="1"/>
    <cellStyle name="Followed Hyperlink" xfId="887" builtinId="9" hidden="1"/>
    <cellStyle name="Followed Hyperlink" xfId="1037" builtinId="9" hidden="1"/>
    <cellStyle name="Followed Hyperlink" xfId="607" builtinId="9" hidden="1"/>
    <cellStyle name="Followed Hyperlink" xfId="379" builtinId="9" hidden="1"/>
    <cellStyle name="Followed Hyperlink" xfId="843" builtinId="9" hidden="1"/>
    <cellStyle name="Followed Hyperlink" xfId="427" builtinId="9" hidden="1"/>
    <cellStyle name="Followed Hyperlink" xfId="1190" builtinId="9" hidden="1"/>
    <cellStyle name="Followed Hyperlink" xfId="429" builtinId="9" hidden="1"/>
    <cellStyle name="Followed Hyperlink" xfId="1186" builtinId="9" hidden="1"/>
    <cellStyle name="Followed Hyperlink" xfId="1392" builtinId="9" hidden="1"/>
    <cellStyle name="Followed Hyperlink" xfId="885" builtinId="9" hidden="1"/>
    <cellStyle name="Followed Hyperlink" xfId="273" builtinId="9" hidden="1"/>
    <cellStyle name="Followed Hyperlink" xfId="347" builtinId="9" hidden="1"/>
    <cellStyle name="Followed Hyperlink" xfId="1284" builtinId="9" hidden="1"/>
    <cellStyle name="Followed Hyperlink" xfId="107" builtinId="9" hidden="1"/>
    <cellStyle name="Followed Hyperlink" xfId="1031" builtinId="9" hidden="1"/>
    <cellStyle name="Followed Hyperlink" xfId="261" builtinId="9" hidden="1"/>
    <cellStyle name="Followed Hyperlink" xfId="55" builtinId="9" hidden="1"/>
    <cellStyle name="Followed Hyperlink" xfId="767" builtinId="9" hidden="1"/>
    <cellStyle name="Followed Hyperlink" xfId="527" builtinId="9" hidden="1"/>
    <cellStyle name="Followed Hyperlink" xfId="517" builtinId="9" hidden="1"/>
    <cellStyle name="Followed Hyperlink" xfId="621" builtinId="9" hidden="1"/>
    <cellStyle name="Followed Hyperlink" xfId="101" builtinId="9" hidden="1"/>
    <cellStyle name="Followed Hyperlink" xfId="535" builtinId="9" hidden="1"/>
    <cellStyle name="Followed Hyperlink" xfId="599" builtinId="9" hidden="1"/>
    <cellStyle name="Followed Hyperlink" xfId="1324" builtinId="9" hidden="1"/>
    <cellStyle name="Followed Hyperlink" xfId="993" builtinId="9" hidden="1"/>
    <cellStyle name="Followed Hyperlink" xfId="1200" builtinId="9" hidden="1"/>
    <cellStyle name="Followed Hyperlink" xfId="173" builtinId="9" hidden="1"/>
    <cellStyle name="Followed Hyperlink" xfId="337" builtinId="9" hidden="1"/>
    <cellStyle name="Followed Hyperlink" xfId="699" builtinId="9" hidden="1"/>
    <cellStyle name="Followed Hyperlink" xfId="399" builtinId="9" hidden="1"/>
    <cellStyle name="Followed Hyperlink" xfId="589" builtinId="9" hidden="1"/>
    <cellStyle name="Followed Hyperlink" xfId="131" builtinId="9" hidden="1"/>
    <cellStyle name="Followed Hyperlink" xfId="393" builtinId="9" hidden="1"/>
    <cellStyle name="Followed Hyperlink" xfId="161" builtinId="9" hidden="1"/>
    <cellStyle name="Followed Hyperlink" xfId="549" builtinId="9" hidden="1"/>
    <cellStyle name="Followed Hyperlink" xfId="657" builtinId="9" hidden="1"/>
    <cellStyle name="Followed Hyperlink" xfId="649" builtinId="9" hidden="1"/>
    <cellStyle name="Followed Hyperlink" xfId="363" builtinId="9" hidden="1"/>
    <cellStyle name="Followed Hyperlink" xfId="281" builtinId="9" hidden="1"/>
    <cellStyle name="Followed Hyperlink" xfId="643" builtinId="9" hidden="1"/>
    <cellStyle name="Followed Hyperlink" xfId="525" builtinId="9" hidden="1"/>
    <cellStyle name="Followed Hyperlink" xfId="1220" builtinId="9" hidden="1"/>
    <cellStyle name="Followed Hyperlink" xfId="415" builtinId="9" hidden="1"/>
    <cellStyle name="Followed Hyperlink" xfId="1370" builtinId="9" hidden="1"/>
    <cellStyle name="Followed Hyperlink" xfId="967" builtinId="9" hidden="1"/>
    <cellStyle name="Followed Hyperlink" xfId="275" builtinId="9" hidden="1"/>
    <cellStyle name="Followed Hyperlink" xfId="1240" builtinId="9" hidden="1"/>
    <cellStyle name="Followed Hyperlink" xfId="1041" builtinId="9" hidden="1"/>
    <cellStyle name="Followed Hyperlink" xfId="1158" builtinId="9" hidden="1"/>
    <cellStyle name="Followed Hyperlink" xfId="907" builtinId="9" hidden="1"/>
    <cellStyle name="Followed Hyperlink" xfId="1338" builtinId="9" hidden="1"/>
    <cellStyle name="Followed Hyperlink" xfId="511" builtinId="9" hidden="1"/>
    <cellStyle name="Followed Hyperlink" xfId="1334" builtinId="9" hidden="1"/>
    <cellStyle name="Followed Hyperlink" xfId="819" builtinId="9" hidden="1"/>
    <cellStyle name="Followed Hyperlink" xfId="623" builtinId="9" hidden="1"/>
    <cellStyle name="Followed Hyperlink" xfId="1192" builtinId="9" hidden="1"/>
    <cellStyle name="Followed Hyperlink" xfId="117" builtinId="9" hidden="1"/>
    <cellStyle name="Followed Hyperlink" xfId="297" builtinId="9" hidden="1"/>
    <cellStyle name="Followed Hyperlink" xfId="507" builtinId="9" hidden="1"/>
    <cellStyle name="Followed Hyperlink" xfId="651" builtinId="9" hidden="1"/>
    <cellStyle name="Followed Hyperlink" xfId="769" builtinId="9" hidden="1"/>
    <cellStyle name="Followed Hyperlink" xfId="915" builtinId="9" hidden="1"/>
    <cellStyle name="Followed Hyperlink" xfId="1270" builtinId="9" hidden="1"/>
    <cellStyle name="Followed Hyperlink" xfId="361" builtinId="9" hidden="1"/>
    <cellStyle name="Followed Hyperlink" xfId="879" builtinId="9" hidden="1"/>
    <cellStyle name="Followed Hyperlink" xfId="153" builtinId="9" hidden="1"/>
    <cellStyle name="Followed Hyperlink" xfId="1288" builtinId="9" hidden="1"/>
    <cellStyle name="Followed Hyperlink" xfId="1416" builtinId="9" hidden="1"/>
    <cellStyle name="Followed Hyperlink" xfId="467" builtinId="9" hidden="1"/>
    <cellStyle name="Followed Hyperlink" xfId="303" builtinId="9" hidden="1"/>
    <cellStyle name="Followed Hyperlink" xfId="753" builtinId="9" hidden="1"/>
    <cellStyle name="Followed Hyperlink" xfId="1330" builtinId="9" hidden="1"/>
    <cellStyle name="Followed Hyperlink" xfId="445" builtinId="9" hidden="1"/>
    <cellStyle name="Followed Hyperlink" xfId="69" builtinId="9" hidden="1"/>
    <cellStyle name="Followed Hyperlink" xfId="195" builtinId="9" hidden="1"/>
    <cellStyle name="Followed Hyperlink" xfId="1134" builtinId="9" hidden="1"/>
    <cellStyle name="Followed Hyperlink" xfId="1144" builtinId="9" hidden="1"/>
    <cellStyle name="Followed Hyperlink" xfId="1023" builtinId="9" hidden="1"/>
    <cellStyle name="Followed Hyperlink" xfId="899" builtinId="9" hidden="1"/>
    <cellStyle name="Followed Hyperlink" xfId="1174" builtinId="9" hidden="1"/>
    <cellStyle name="Followed Hyperlink" xfId="147" builtinId="9" hidden="1"/>
    <cellStyle name="Followed Hyperlink" xfId="183" builtinId="9" hidden="1"/>
    <cellStyle name="Followed Hyperlink" xfId="941" builtinId="9" hidden="1"/>
    <cellStyle name="Followed Hyperlink" xfId="1410" builtinId="9" hidden="1"/>
    <cellStyle name="Followed Hyperlink" xfId="37" builtinId="9" hidden="1"/>
    <cellStyle name="Followed Hyperlink" xfId="391" builtinId="9" hidden="1"/>
    <cellStyle name="Followed Hyperlink" xfId="883" builtinId="9" hidden="1"/>
    <cellStyle name="Followed Hyperlink" xfId="1047" builtinId="9" hidden="1"/>
    <cellStyle name="Followed Hyperlink" xfId="1276" builtinId="9" hidden="1"/>
    <cellStyle name="Followed Hyperlink" xfId="747" builtinId="9" hidden="1"/>
    <cellStyle name="Followed Hyperlink" xfId="949" builtinId="9" hidden="1"/>
    <cellStyle name="Followed Hyperlink" xfId="133" builtinId="9" hidden="1"/>
    <cellStyle name="Followed Hyperlink" xfId="1298" builtinId="9" hidden="1"/>
    <cellStyle name="Followed Hyperlink" xfId="397" builtinId="9" hidden="1"/>
    <cellStyle name="Followed Hyperlink" xfId="585" builtinId="9" hidden="1"/>
    <cellStyle name="Followed Hyperlink" xfId="287" builtinId="9" hidden="1"/>
    <cellStyle name="Followed Hyperlink" xfId="687" builtinId="9" hidden="1"/>
    <cellStyle name="Followed Hyperlink" xfId="151" builtinId="9" hidden="1"/>
    <cellStyle name="Followed Hyperlink" xfId="1142" builtinId="9" hidden="1"/>
    <cellStyle name="Followed Hyperlink" xfId="829" builtinId="9" hidden="1"/>
    <cellStyle name="Followed Hyperlink" xfId="601" builtinId="9" hidden="1"/>
    <cellStyle name="Followed Hyperlink" xfId="813" builtinId="9" hidden="1"/>
    <cellStyle name="Followed Hyperlink" xfId="229" builtinId="9" hidden="1"/>
    <cellStyle name="Followed Hyperlink" xfId="1210" builtinId="9" hidden="1"/>
    <cellStyle name="Followed Hyperlink" xfId="319" builtinId="9" hidden="1"/>
    <cellStyle name="Followed Hyperlink" xfId="475" builtinId="9" hidden="1"/>
    <cellStyle name="Followed Hyperlink" xfId="1362" builtinId="9" hidden="1"/>
    <cellStyle name="Followed Hyperlink" xfId="269" builtinId="9" hidden="1"/>
    <cellStyle name="Followed Hyperlink" xfId="751" builtinId="9" hidden="1"/>
    <cellStyle name="Followed Hyperlink" xfId="1074" builtinId="9" hidden="1"/>
    <cellStyle name="Followed Hyperlink" xfId="761" builtinId="9" hidden="1"/>
    <cellStyle name="Followed Hyperlink" xfId="15" builtinId="9" hidden="1"/>
    <cellStyle name="Followed Hyperlink" xfId="1027" builtinId="9" hidden="1"/>
    <cellStyle name="Followed Hyperlink" xfId="969" builtinId="9" hidden="1"/>
    <cellStyle name="Followed Hyperlink" xfId="469" builtinId="9" hidden="1"/>
    <cellStyle name="Followed Hyperlink" xfId="211" builtinId="9" hidden="1"/>
    <cellStyle name="Followed Hyperlink" xfId="263" builtinId="9" hidden="1"/>
    <cellStyle name="Followed Hyperlink" xfId="569" builtinId="9" hidden="1"/>
    <cellStyle name="Followed Hyperlink" xfId="109" builtinId="9" hidden="1"/>
    <cellStyle name="Followed Hyperlink" xfId="515" builtinId="9" hidden="1"/>
    <cellStyle name="Followed Hyperlink" xfId="1394" builtinId="9" hidden="1"/>
    <cellStyle name="Followed Hyperlink" xfId="717" builtinId="9" hidden="1"/>
    <cellStyle name="Followed Hyperlink" xfId="1238" builtinId="9" hidden="1"/>
    <cellStyle name="Followed Hyperlink" xfId="991" builtinId="9" hidden="1"/>
    <cellStyle name="Followed Hyperlink" xfId="833" builtinId="9" hidden="1"/>
    <cellStyle name="Followed Hyperlink" xfId="1194" builtinId="9" hidden="1"/>
    <cellStyle name="Followed Hyperlink" xfId="403" builtinId="9" hidden="1"/>
    <cellStyle name="Followed Hyperlink" xfId="711" builtinId="9" hidden="1"/>
    <cellStyle name="Followed Hyperlink" xfId="1138" builtinId="9" hidden="1"/>
    <cellStyle name="Followed Hyperlink" xfId="835" builtinId="9" hidden="1"/>
    <cellStyle name="Followed Hyperlink" xfId="1252" builtinId="9" hidden="1"/>
    <cellStyle name="Followed Hyperlink" xfId="531" builtinId="9" hidden="1"/>
    <cellStyle name="Followed Hyperlink" xfId="933" builtinId="9" hidden="1"/>
    <cellStyle name="Followed Hyperlink" xfId="1300" builtinId="9" hidden="1"/>
    <cellStyle name="Followed Hyperlink" xfId="77" builtinId="9" hidden="1"/>
    <cellStyle name="Followed Hyperlink" xfId="1033" builtinId="9" hidden="1"/>
    <cellStyle name="Followed Hyperlink" xfId="681" builtinId="9" hidden="1"/>
    <cellStyle name="Followed Hyperlink" xfId="4" builtinId="9" hidden="1"/>
    <cellStyle name="Followed Hyperlink" xfId="1078" builtinId="9" hidden="1"/>
    <cellStyle name="Followed Hyperlink" xfId="519" builtinId="9" hidden="1"/>
    <cellStyle name="Followed Hyperlink" xfId="1222" builtinId="9" hidden="1"/>
    <cellStyle name="Followed Hyperlink" xfId="1232" builtinId="9" hidden="1"/>
    <cellStyle name="Followed Hyperlink" xfId="447" builtinId="9" hidden="1"/>
    <cellStyle name="Followed Hyperlink" xfId="1007" builtinId="9" hidden="1"/>
    <cellStyle name="Followed Hyperlink" xfId="677" builtinId="9" hidden="1"/>
    <cellStyle name="Followed Hyperlink" xfId="1126" builtinId="9" hidden="1"/>
    <cellStyle name="Followed Hyperlink" xfId="1256" builtinId="9" hidden="1"/>
    <cellStyle name="Followed Hyperlink" xfId="731" builtinId="9" hidden="1"/>
    <cellStyle name="Followed Hyperlink" xfId="893" builtinId="9" hidden="1"/>
    <cellStyle name="Followed Hyperlink" xfId="89" builtinId="9" hidden="1"/>
    <cellStyle name="Followed Hyperlink" xfId="1148" builtinId="9" hidden="1"/>
    <cellStyle name="Followed Hyperlink" xfId="837" builtinId="9" hidden="1"/>
    <cellStyle name="Followed Hyperlink" xfId="477" builtinId="9" hidden="1"/>
    <cellStyle name="Followed Hyperlink" xfId="779" builtinId="9" hidden="1"/>
    <cellStyle name="Followed Hyperlink" xfId="435" builtinId="9" hidden="1"/>
    <cellStyle name="Followed Hyperlink" xfId="10" builtinId="9" hidden="1"/>
    <cellStyle name="Followed Hyperlink" xfId="1170" builtinId="9" hidden="1"/>
    <cellStyle name="Followed Hyperlink" xfId="373" builtinId="9" hidden="1"/>
    <cellStyle name="Followed Hyperlink" xfId="1396" builtinId="9" hidden="1"/>
    <cellStyle name="Followed Hyperlink" xfId="573" builtinId="9" hidden="1"/>
    <cellStyle name="Followed Hyperlink" xfId="695" builtinId="9" hidden="1"/>
    <cellStyle name="Followed Hyperlink" xfId="1234" builtinId="9" hidden="1"/>
    <cellStyle name="Followed Hyperlink" xfId="669" builtinId="9" hidden="1"/>
    <cellStyle name="Followed Hyperlink" xfId="901" builtinId="9" hidden="1"/>
    <cellStyle name="Followed Hyperlink" xfId="177" builtinId="9" hidden="1"/>
    <cellStyle name="Followed Hyperlink" xfId="1400" builtinId="9" hidden="1"/>
    <cellStyle name="Followed Hyperlink" xfId="673" builtinId="9" hidden="1"/>
    <cellStyle name="Followed Hyperlink" xfId="653" builtinId="9" hidden="1"/>
    <cellStyle name="Followed Hyperlink" xfId="931" builtinId="9" hidden="1"/>
    <cellStyle name="Followed Hyperlink" xfId="1386" builtinId="9" hidden="1"/>
    <cellStyle name="Good 2" xfId="1429" xr:uid="{00000000-0005-0000-0000-0000C9020000}"/>
    <cellStyle name="Heading 1" xfId="1431" builtinId="16"/>
    <cellStyle name="Hyperlink" xfId="170" builtinId="8" hidden="1"/>
    <cellStyle name="Hyperlink" xfId="310" builtinId="8" hidden="1"/>
    <cellStyle name="Hyperlink" xfId="64" builtinId="8" hidden="1"/>
    <cellStyle name="Hyperlink" xfId="992" builtinId="8" hidden="1"/>
    <cellStyle name="Hyperlink" xfId="1321" builtinId="8" hidden="1"/>
    <cellStyle name="Hyperlink" xfId="1203" builtinId="8" hidden="1"/>
    <cellStyle name="Hyperlink" xfId="742" builtinId="8" hidden="1"/>
    <cellStyle name="Hyperlink" xfId="594" builtinId="8" hidden="1"/>
    <cellStyle name="Hyperlink" xfId="1267" builtinId="8" hidden="1"/>
    <cellStyle name="Hyperlink" xfId="184" builtinId="8" hidden="1"/>
    <cellStyle name="Hyperlink" xfId="686" builtinId="8" hidden="1"/>
    <cellStyle name="Hyperlink" xfId="1235" builtinId="8" hidden="1"/>
    <cellStyle name="Hyperlink" xfId="282" builtinId="8" hidden="1"/>
    <cellStyle name="Hyperlink" xfId="522" builtinId="8" hidden="1"/>
    <cellStyle name="Hyperlink" xfId="394" builtinId="8" hidden="1"/>
    <cellStyle name="Hyperlink" xfId="616" builtinId="8" hidden="1"/>
    <cellStyle name="Hyperlink" xfId="278" builtinId="8" hidden="1"/>
    <cellStyle name="Hyperlink" xfId="1359" builtinId="8" hidden="1"/>
    <cellStyle name="Hyperlink" xfId="1163" builtinId="8" hidden="1"/>
    <cellStyle name="Hyperlink" xfId="1221" builtinId="8" hidden="1"/>
    <cellStyle name="Hyperlink" xfId="314" builtinId="8" hidden="1"/>
    <cellStyle name="Hyperlink" xfId="102" builtinId="8" hidden="1"/>
    <cellStyle name="Hyperlink" xfId="1028" builtinId="8" hidden="1"/>
    <cellStyle name="Hyperlink" xfId="76" builtinId="8" hidden="1"/>
    <cellStyle name="Hyperlink" xfId="804" builtinId="8" hidden="1"/>
    <cellStyle name="Hyperlink" xfId="638" builtinId="8" hidden="1"/>
    <cellStyle name="Hyperlink" xfId="1121" builtinId="8" hidden="1"/>
    <cellStyle name="Hyperlink" xfId="178" builtinId="8" hidden="1"/>
    <cellStyle name="Hyperlink" xfId="760" builtinId="8" hidden="1"/>
    <cellStyle name="Hyperlink" xfId="1099" builtinId="8" hidden="1"/>
    <cellStyle name="Hyperlink" xfId="84" builtinId="8" hidden="1"/>
    <cellStyle name="Hyperlink" xfId="452" builtinId="8" hidden="1"/>
    <cellStyle name="Hyperlink" xfId="1010" builtinId="8" hidden="1"/>
    <cellStyle name="Hyperlink" xfId="68" builtinId="8" hidden="1"/>
    <cellStyle name="Hyperlink" xfId="930" builtinId="8" hidden="1"/>
    <cellStyle name="Hyperlink" xfId="552" builtinId="8" hidden="1"/>
    <cellStyle name="Hyperlink" xfId="368" builtinId="8" hidden="1"/>
    <cellStyle name="Hyperlink" xfId="890" builtinId="8" hidden="1"/>
    <cellStyle name="Hyperlink" xfId="378" builtinId="8" hidden="1"/>
    <cellStyle name="Hyperlink" xfId="894" builtinId="8" hidden="1"/>
    <cellStyle name="Hyperlink" xfId="1379" builtinId="8" hidden="1"/>
    <cellStyle name="Hyperlink" xfId="972" builtinId="8" hidden="1"/>
    <cellStyle name="Hyperlink" xfId="264" builtinId="8" hidden="1"/>
    <cellStyle name="Hyperlink" xfId="518" builtinId="8" hidden="1"/>
    <cellStyle name="Hyperlink" xfId="1069" builtinId="8" hidden="1"/>
    <cellStyle name="Hyperlink" xfId="672" builtinId="8" hidden="1"/>
    <cellStyle name="Hyperlink" xfId="400" builtinId="8" hidden="1"/>
    <cellStyle name="Hyperlink" xfId="868" builtinId="8" hidden="1"/>
    <cellStyle name="Hyperlink" xfId="160" builtinId="8" hidden="1"/>
    <cellStyle name="Hyperlink" xfId="1327" builtinId="8" hidden="1"/>
    <cellStyle name="Hyperlink" xfId="242" builtinId="8" hidden="1"/>
    <cellStyle name="Hyperlink" xfId="600" builtinId="8" hidden="1"/>
    <cellStyle name="Hyperlink" xfId="924" builtinId="8" hidden="1"/>
    <cellStyle name="Hyperlink" xfId="286" builtinId="8" hidden="1"/>
    <cellStyle name="Hyperlink" xfId="940" builtinId="8" hidden="1"/>
    <cellStyle name="Hyperlink" xfId="832" builtinId="8" hidden="1"/>
    <cellStyle name="Hyperlink" xfId="510" builtinId="8" hidden="1"/>
    <cellStyle name="Hyperlink" xfId="11" builtinId="8" hidden="1"/>
    <cellStyle name="Hyperlink" xfId="1391" builtinId="8" hidden="1"/>
    <cellStyle name="Hyperlink" xfId="100" builtinId="8" hidden="1"/>
    <cellStyle name="Hyperlink" xfId="896" builtinId="8" hidden="1"/>
    <cellStyle name="Hyperlink" xfId="1177" builtinId="8" hidden="1"/>
    <cellStyle name="Hyperlink" xfId="750" builtinId="8" hidden="1"/>
    <cellStyle name="Hyperlink" xfId="342" builtinId="8" hidden="1"/>
    <cellStyle name="Hyperlink" xfId="974" builtinId="8" hidden="1"/>
    <cellStyle name="Hyperlink" xfId="462" builtinId="8" hidden="1"/>
    <cellStyle name="Hyperlink" xfId="1205" builtinId="8" hidden="1"/>
    <cellStyle name="Hyperlink" xfId="1333" builtinId="8" hidden="1"/>
    <cellStyle name="Hyperlink" xfId="1247" builtinId="8" hidden="1"/>
    <cellStyle name="Hyperlink" xfId="114" builtinId="8" hidden="1"/>
    <cellStyle name="Hyperlink" xfId="234" builtinId="8" hidden="1"/>
    <cellStyle name="Hyperlink" xfId="198" builtinId="8" hidden="1"/>
    <cellStyle name="Hyperlink" xfId="916" builtinId="8" hidden="1"/>
    <cellStyle name="Hyperlink" xfId="238" builtinId="8" hidden="1"/>
    <cellStyle name="Hyperlink" xfId="478" builtinId="8" hidden="1"/>
    <cellStyle name="Hyperlink" xfId="566" builtinId="8" hidden="1"/>
    <cellStyle name="Hyperlink" xfId="340" builtinId="8" hidden="1"/>
    <cellStyle name="Hyperlink" xfId="458" builtinId="8" hidden="1"/>
    <cellStyle name="Hyperlink" xfId="70" builtinId="8" hidden="1"/>
    <cellStyle name="Hyperlink" xfId="782" builtinId="8" hidden="1"/>
    <cellStyle name="Hyperlink" xfId="872" builtinId="8" hidden="1"/>
    <cellStyle name="Hyperlink" xfId="1044" builtinId="8" hidden="1"/>
    <cellStyle name="Hyperlink" xfId="618" builtinId="8" hidden="1"/>
    <cellStyle name="Hyperlink" xfId="1365" builtinId="8" hidden="1"/>
    <cellStyle name="Hyperlink" xfId="444" builtinId="8" hidden="1"/>
    <cellStyle name="Hyperlink" xfId="626" builtinId="8" hidden="1"/>
    <cellStyle name="Hyperlink" xfId="450" builtinId="8" hidden="1"/>
    <cellStyle name="Hyperlink" xfId="1058" builtinId="8" hidden="1"/>
    <cellStyle name="Hyperlink" xfId="308" builtinId="8" hidden="1"/>
    <cellStyle name="Hyperlink" xfId="788" builtinId="8" hidden="1"/>
    <cellStyle name="Hyperlink" xfId="718" builtinId="8" hidden="1"/>
    <cellStyle name="Hyperlink" xfId="180" builtinId="8" hidden="1"/>
    <cellStyle name="Hyperlink" xfId="1024" builtinId="8" hidden="1"/>
    <cellStyle name="Hyperlink" xfId="212" builtinId="8" hidden="1"/>
    <cellStyle name="Hyperlink" xfId="774" builtinId="8" hidden="1"/>
    <cellStyle name="Hyperlink" xfId="668" builtinId="8" hidden="1"/>
    <cellStyle name="Hyperlink" xfId="486" builtinId="8" hidden="1"/>
    <cellStyle name="Hyperlink" xfId="722" builtinId="8" hidden="1"/>
    <cellStyle name="Hyperlink" xfId="680" builtinId="8" hidden="1"/>
    <cellStyle name="Hyperlink" xfId="724" builtinId="8" hidden="1"/>
    <cellStyle name="Hyperlink" xfId="1263" builtinId="8" hidden="1"/>
    <cellStyle name="Hyperlink" xfId="542" builtinId="8" hidden="1"/>
    <cellStyle name="Hyperlink" xfId="824" builtinId="8" hidden="1"/>
    <cellStyle name="Hyperlink" xfId="1319" builtinId="8" hidden="1"/>
    <cellStyle name="Hyperlink" xfId="454" builtinId="8" hidden="1"/>
    <cellStyle name="Hyperlink" xfId="1389" builtinId="8" hidden="1"/>
    <cellStyle name="Hyperlink" xfId="262" builtinId="8" hidden="1"/>
    <cellStyle name="Hyperlink" xfId="692" builtinId="8" hidden="1"/>
    <cellStyle name="Hyperlink" xfId="194" builtinId="8" hidden="1"/>
    <cellStyle name="Hyperlink" xfId="1091" builtinId="8" hidden="1"/>
    <cellStyle name="Hyperlink" xfId="1245" builtinId="8" hidden="1"/>
    <cellStyle name="Hyperlink" xfId="120" builtinId="8" hidden="1"/>
    <cellStyle name="Hyperlink" xfId="1042" builtinId="8" hidden="1"/>
    <cellStyle name="Hyperlink" xfId="950" builtinId="8" hidden="1"/>
    <cellStyle name="Hyperlink" xfId="586" builtinId="8" hidden="1"/>
    <cellStyle name="Hyperlink" xfId="274" builtinId="8" hidden="1"/>
    <cellStyle name="Hyperlink" xfId="874" builtinId="8" hidden="1"/>
    <cellStyle name="Hyperlink" xfId="320" builtinId="8" hidden="1"/>
    <cellStyle name="Hyperlink" xfId="18" builtinId="8" hidden="1"/>
    <cellStyle name="Hyperlink" xfId="208" builtinId="8" hidden="1"/>
    <cellStyle name="Hyperlink" xfId="642" builtinId="8" hidden="1"/>
    <cellStyle name="Hyperlink" xfId="436" builtinId="8" hidden="1"/>
    <cellStyle name="Hyperlink" xfId="42" builtinId="8" hidden="1"/>
    <cellStyle name="Hyperlink" xfId="878" builtinId="8" hidden="1"/>
    <cellStyle name="Hyperlink" xfId="392" builtinId="8" hidden="1"/>
    <cellStyle name="Hyperlink" xfId="1371" builtinId="8" hidden="1"/>
    <cellStyle name="Hyperlink" xfId="388" builtinId="8" hidden="1"/>
    <cellStyle name="Hyperlink" xfId="1343" builtinId="8" hidden="1"/>
    <cellStyle name="Hyperlink" xfId="494" builtinId="8" hidden="1"/>
    <cellStyle name="Hyperlink" xfId="256" builtinId="8" hidden="1"/>
    <cellStyle name="Hyperlink" xfId="734" builtinId="8" hidden="1"/>
    <cellStyle name="Hyperlink" xfId="24" builtinId="8" hidden="1"/>
    <cellStyle name="Hyperlink" xfId="1075" builtinId="8" hidden="1"/>
    <cellStyle name="Hyperlink" xfId="1281" builtinId="8" hidden="1"/>
    <cellStyle name="Hyperlink" xfId="694" builtinId="8" hidden="1"/>
    <cellStyle name="Hyperlink" xfId="166" builtinId="8" hidden="1"/>
    <cellStyle name="Hyperlink" xfId="676" builtinId="8" hidden="1"/>
    <cellStyle name="Hyperlink" xfId="16" builtinId="8" hidden="1"/>
    <cellStyle name="Hyperlink" xfId="1207" builtinId="8" hidden="1"/>
    <cellStyle name="Hyperlink" xfId="336" builtinId="8" hidden="1"/>
    <cellStyle name="Hyperlink" xfId="864" builtinId="8" hidden="1"/>
    <cellStyle name="Hyperlink" xfId="1" builtinId="8" hidden="1"/>
    <cellStyle name="Hyperlink" xfId="98" builtinId="8" hidden="1"/>
    <cellStyle name="Hyperlink" xfId="1279" builtinId="8" hidden="1"/>
    <cellStyle name="Hyperlink" xfId="260" builtinId="8" hidden="1"/>
    <cellStyle name="Hyperlink" xfId="124" builtinId="8" hidden="1"/>
    <cellStyle name="Hyperlink" xfId="410" builtinId="8" hidden="1"/>
    <cellStyle name="Hyperlink" xfId="230" builtinId="8" hidden="1"/>
    <cellStyle name="Hyperlink" xfId="186" builtinId="8" hidden="1"/>
    <cellStyle name="Hyperlink" xfId="130" builtinId="8" hidden="1"/>
    <cellStyle name="Hyperlink" xfId="488" builtinId="8" hidden="1"/>
    <cellStyle name="Hyperlink" xfId="352" builtinId="8" hidden="1"/>
    <cellStyle name="Hyperlink" xfId="1040" builtinId="8" hidden="1"/>
    <cellStyle name="Hyperlink" xfId="1369" builtinId="8" hidden="1"/>
    <cellStyle name="Hyperlink" xfId="838" builtinId="8" hidden="1"/>
    <cellStyle name="Hyperlink" xfId="662" builtinId="8" hidden="1"/>
    <cellStyle name="Hyperlink" xfId="1357" builtinId="8" hidden="1"/>
    <cellStyle name="Hyperlink" xfId="798" builtinId="8" hidden="1"/>
    <cellStyle name="Hyperlink" xfId="1409" builtinId="8" hidden="1"/>
    <cellStyle name="Hyperlink" xfId="322" builtinId="8" hidden="1"/>
    <cellStyle name="Hyperlink" xfId="1125" builtinId="8" hidden="1"/>
    <cellStyle name="Hyperlink" xfId="504" builtinId="8" hidden="1"/>
    <cellStyle name="Hyperlink" xfId="946" builtinId="8" hidden="1"/>
    <cellStyle name="Hyperlink" xfId="640" builtinId="8" hidden="1"/>
    <cellStyle name="Hyperlink" xfId="142" builtinId="8" hidden="1"/>
    <cellStyle name="Hyperlink" xfId="1253" builtinId="8" hidden="1"/>
    <cellStyle name="Hyperlink" xfId="534" builtinId="8" hidden="1"/>
    <cellStyle name="Hyperlink" xfId="1217" builtinId="8" hidden="1"/>
    <cellStyle name="Hyperlink" xfId="670" builtinId="8" hidden="1"/>
    <cellStyle name="Hyperlink" xfId="986" builtinId="8" hidden="1"/>
    <cellStyle name="Hyperlink" xfId="780" builtinId="8" hidden="1"/>
    <cellStyle name="Hyperlink" xfId="820" builtinId="8" hidden="1"/>
    <cellStyle name="Hyperlink" xfId="698" builtinId="8" hidden="1"/>
    <cellStyle name="Hyperlink" xfId="34" builtinId="8" hidden="1"/>
    <cellStyle name="Hyperlink" xfId="490" builtinId="8" hidden="1"/>
    <cellStyle name="Hyperlink" xfId="366" builtinId="8" hidden="1"/>
    <cellStyle name="Hyperlink" xfId="1101" builtinId="8" hidden="1"/>
    <cellStyle name="Hyperlink" xfId="132" builtinId="8" hidden="1"/>
    <cellStyle name="Hyperlink" xfId="1067" builtinId="8" hidden="1"/>
    <cellStyle name="Hyperlink" xfId="22" builtinId="8" hidden="1"/>
    <cellStyle name="Hyperlink" xfId="250" builtinId="8" hidden="1"/>
    <cellStyle name="Hyperlink" xfId="582" builtinId="8" hidden="1"/>
    <cellStyle name="Hyperlink" xfId="204" builtinId="8" hidden="1"/>
    <cellStyle name="Hyperlink" xfId="1183" builtinId="8" hidden="1"/>
    <cellStyle name="Hyperlink" xfId="1089" builtinId="8" hidden="1"/>
    <cellStyle name="Hyperlink" xfId="328" builtinId="8" hidden="1"/>
    <cellStyle name="Hyperlink" xfId="554" builtinId="8" hidden="1"/>
    <cellStyle name="Hyperlink" xfId="1373" builtinId="8" hidden="1"/>
    <cellStyle name="Hyperlink" xfId="300" builtinId="8" hidden="1"/>
    <cellStyle name="Hyperlink" xfId="1054" builtinId="8" hidden="1"/>
    <cellStyle name="Hyperlink" xfId="500" builtinId="8" hidden="1"/>
    <cellStyle name="Hyperlink" xfId="690" builtinId="8" hidden="1"/>
    <cellStyle name="Hyperlink" xfId="932" builtinId="8" hidden="1"/>
    <cellStyle name="Hyperlink" xfId="188" builtinId="8" hidden="1"/>
    <cellStyle name="Hyperlink" xfId="1063" builtinId="8" hidden="1"/>
    <cellStyle name="Hyperlink" xfId="60" builtinId="8" hidden="1"/>
    <cellStyle name="Hyperlink" xfId="562" builtinId="8" hidden="1"/>
    <cellStyle name="Hyperlink" xfId="844" builtinId="8" hidden="1"/>
    <cellStyle name="Hyperlink" xfId="1401" builtinId="8" hidden="1"/>
    <cellStyle name="Hyperlink" xfId="1056" builtinId="8" hidden="1"/>
    <cellStyle name="Hyperlink" xfId="988" builtinId="8" hidden="1"/>
    <cellStyle name="Hyperlink" xfId="1257" builtinId="8" hidden="1"/>
    <cellStyle name="Hyperlink" xfId="664" builtinId="8" hidden="1"/>
    <cellStyle name="Hyperlink" xfId="1113" builtinId="8" hidden="1"/>
    <cellStyle name="Hyperlink" xfId="994" builtinId="8" hidden="1"/>
    <cellStyle name="Hyperlink" xfId="1109" builtinId="8" hidden="1"/>
    <cellStyle name="Hyperlink" xfId="54" builtinId="8" hidden="1"/>
    <cellStyle name="Hyperlink" xfId="1339" builtinId="8" hidden="1"/>
    <cellStyle name="Hyperlink" xfId="922" builtinId="8" hidden="1"/>
    <cellStyle name="Hyperlink" xfId="218" builtinId="8" hidden="1"/>
    <cellStyle name="Hyperlink" xfId="1393" builtinId="8" hidden="1"/>
    <cellStyle name="Hyperlink" xfId="116" builtinId="8" hidden="1"/>
    <cellStyle name="Hyperlink" xfId="956" builtinId="8" hidden="1"/>
    <cellStyle name="Hyperlink" xfId="898" builtinId="8" hidden="1"/>
    <cellStyle name="Hyperlink" xfId="1020" builtinId="8" hidden="1"/>
    <cellStyle name="Hyperlink" xfId="906" builtinId="8" hidden="1"/>
    <cellStyle name="Hyperlink" xfId="716" builtinId="8" hidden="1"/>
    <cellStyle name="Hyperlink" xfId="390" builtinId="8" hidden="1"/>
    <cellStyle name="Hyperlink" xfId="146" builtinId="8" hidden="1"/>
    <cellStyle name="Hyperlink" xfId="460" builtinId="8" hidden="1"/>
    <cellStyle name="Hyperlink" xfId="684" builtinId="8" hidden="1"/>
    <cellStyle name="Hyperlink" xfId="150" builtinId="8" hidden="1"/>
    <cellStyle name="Hyperlink" xfId="1060" builtinId="8" hidden="1"/>
    <cellStyle name="Hyperlink" xfId="1137" builtinId="8" hidden="1"/>
    <cellStyle name="Hyperlink" xfId="880" builtinId="8" hidden="1"/>
    <cellStyle name="Hyperlink" xfId="818" builtinId="8" hidden="1"/>
    <cellStyle name="Hyperlink" xfId="152" builtinId="8" hidden="1"/>
    <cellStyle name="Hyperlink" xfId="544" builtinId="8" hidden="1"/>
    <cellStyle name="Hyperlink" xfId="96" builtinId="8" hidden="1"/>
    <cellStyle name="Hyperlink" xfId="30" builtinId="8" hidden="1"/>
    <cellStyle name="Hyperlink" xfId="1269" builtinId="8" hidden="1"/>
    <cellStyle name="Hyperlink" xfId="960" builtinId="8" hidden="1"/>
    <cellStyle name="Hyperlink" xfId="480" builtinId="8" hidden="1"/>
    <cellStyle name="Hyperlink" xfId="856" builtinId="8" hidden="1"/>
    <cellStyle name="Hyperlink" xfId="1259" builtinId="8" hidden="1"/>
    <cellStyle name="Hyperlink" xfId="248" builtinId="8" hidden="1"/>
    <cellStyle name="Hyperlink" xfId="498" builtinId="8" hidden="1"/>
    <cellStyle name="Hyperlink" xfId="398" builtinId="8" hidden="1"/>
    <cellStyle name="Hyperlink" xfId="1079" builtinId="8" hidden="1"/>
    <cellStyle name="Hyperlink" xfId="464" builtinId="8" hidden="1"/>
    <cellStyle name="Hyperlink" xfId="1131" builtinId="8" hidden="1"/>
    <cellStyle name="Hyperlink" xfId="252" builtinId="8" hidden="1"/>
    <cellStyle name="Hyperlink" xfId="908" builtinId="8" hidden="1"/>
    <cellStyle name="Hyperlink" xfId="548" builtinId="8" hidden="1"/>
    <cellStyle name="Hyperlink" xfId="440" builtinId="8" hidden="1"/>
    <cellStyle name="Hyperlink" xfId="358" builtinId="8" hidden="1"/>
    <cellStyle name="Hyperlink" xfId="344" builtinId="8" hidden="1"/>
    <cellStyle name="Hyperlink" xfId="1209" builtinId="8" hidden="1"/>
    <cellStyle name="Hyperlink" xfId="190" builtinId="8" hidden="1"/>
    <cellStyle name="Hyperlink" xfId="412" builtinId="8" hidden="1"/>
    <cellStyle name="Hyperlink" xfId="302" builtinId="8" hidden="1"/>
    <cellStyle name="Hyperlink" xfId="726" builtinId="8" hidden="1"/>
    <cellStyle name="Hyperlink" xfId="404" builtinId="8" hidden="1"/>
    <cellStyle name="Hyperlink" xfId="78" builtinId="8" hidden="1"/>
    <cellStyle name="Hyperlink" xfId="596" builtinId="8" hidden="1"/>
    <cellStyle name="Hyperlink" xfId="292" builtinId="8" hidden="1"/>
    <cellStyle name="Hyperlink" xfId="192" builtinId="8" hidden="1"/>
    <cellStyle name="Hyperlink" xfId="288" builtinId="8" hidden="1"/>
    <cellStyle name="Hyperlink" xfId="606" builtinId="8" hidden="1"/>
    <cellStyle name="Hyperlink" xfId="1233" builtinId="8" hidden="1"/>
    <cellStyle name="Hyperlink" xfId="1381" builtinId="8" hidden="1"/>
    <cellStyle name="Hyperlink" xfId="158" builtinId="8" hidden="1"/>
    <cellStyle name="Hyperlink" xfId="632" builtinId="8" hidden="1"/>
    <cellStyle name="Hyperlink" xfId="1169" builtinId="8" hidden="1"/>
    <cellStyle name="Hyperlink" xfId="1415" builtinId="8" hidden="1"/>
    <cellStyle name="Hyperlink" xfId="32" builtinId="8" hidden="1"/>
    <cellStyle name="Hyperlink" xfId="28" builtinId="8" hidden="1"/>
    <cellStyle name="Hyperlink" xfId="362" builtinId="8" hidden="1"/>
    <cellStyle name="Hyperlink" xfId="1197" builtinId="8" hidden="1"/>
    <cellStyle name="Hyperlink" xfId="1026" builtinId="8" hidden="1"/>
    <cellStyle name="Hyperlink" xfId="808" builtinId="8" hidden="1"/>
    <cellStyle name="Hyperlink" xfId="678" builtinId="8" hidden="1"/>
    <cellStyle name="Hyperlink" xfId="812" builtinId="8" hidden="1"/>
    <cellStyle name="Hyperlink" xfId="82" builtinId="8" hidden="1"/>
    <cellStyle name="Hyperlink" xfId="622" builtinId="8" hidden="1"/>
    <cellStyle name="Hyperlink" xfId="1097" builtinId="8" hidden="1"/>
    <cellStyle name="Hyperlink" xfId="110" builtinId="8" hidden="1"/>
    <cellStyle name="Hyperlink" xfId="918" builtinId="8" hidden="1"/>
    <cellStyle name="Hyperlink" xfId="1363" builtinId="8" hidden="1"/>
    <cellStyle name="Hyperlink" xfId="636" builtinId="8" hidden="1"/>
    <cellStyle name="Hyperlink" xfId="332" builtinId="8" hidden="1"/>
    <cellStyle name="Hyperlink" xfId="602" builtinId="8" hidden="1"/>
    <cellStyle name="Hyperlink" xfId="1347" builtinId="8" hidden="1"/>
    <cellStyle name="Hyperlink" xfId="984" builtinId="8" hidden="1"/>
    <cellStyle name="Hyperlink" xfId="1351" builtinId="8" hidden="1"/>
    <cellStyle name="Hyperlink" xfId="438" builtinId="8" hidden="1"/>
    <cellStyle name="Hyperlink" xfId="1129" builtinId="8" hidden="1"/>
    <cellStyle name="Hyperlink" xfId="738" builtinId="8" hidden="1"/>
    <cellStyle name="Hyperlink" xfId="1065" builtinId="8" hidden="1"/>
    <cellStyle name="Hyperlink" xfId="888" builtinId="8" hidden="1"/>
    <cellStyle name="Hyperlink" xfId="470" builtinId="8" hidden="1"/>
    <cellStyle name="Hyperlink" xfId="612" builtinId="8" hidden="1"/>
    <cellStyle name="Hyperlink" xfId="1103" builtinId="8" hidden="1"/>
    <cellStyle name="Hyperlink" xfId="380" builtinId="8" hidden="1"/>
    <cellStyle name="Hyperlink" xfId="1187" builtinId="8" hidden="1"/>
    <cellStyle name="Hyperlink" xfId="590" builtinId="8" hidden="1"/>
    <cellStyle name="Hyperlink" xfId="220" builtinId="8" hidden="1"/>
    <cellStyle name="Hyperlink" xfId="1237" builtinId="8" hidden="1"/>
    <cellStyle name="Hyperlink" xfId="902" builtinId="8" hidden="1"/>
    <cellStyle name="Hyperlink" xfId="990" builtinId="8" hidden="1"/>
    <cellStyle name="Hyperlink" xfId="1275" builtinId="8" hidden="1"/>
    <cellStyle name="Hyperlink" xfId="1211" builtinId="8" hidden="1"/>
    <cellStyle name="Hyperlink" xfId="588" builtinId="8" hidden="1"/>
    <cellStyle name="Hyperlink" xfId="624" builtinId="8" hidden="1"/>
    <cellStyle name="Hyperlink" xfId="476" builtinId="8" hidden="1"/>
    <cellStyle name="Hyperlink" xfId="268" builtinId="8" hidden="1"/>
    <cellStyle name="Hyperlink" xfId="1311" builtinId="8" hidden="1"/>
    <cellStyle name="Hyperlink" xfId="852" builtinId="8" hidden="1"/>
    <cellStyle name="Hyperlink" xfId="1191" builtinId="8" hidden="1"/>
    <cellStyle name="Hyperlink" xfId="140" builtinId="8" hidden="1"/>
    <cellStyle name="Hyperlink" xfId="202" builtinId="8" hidden="1"/>
    <cellStyle name="Hyperlink" xfId="1397" builtinId="8" hidden="1"/>
    <cellStyle name="Hyperlink" xfId="236" builtinId="8" hidden="1"/>
    <cellStyle name="Hyperlink" xfId="1165" builtinId="8" hidden="1"/>
    <cellStyle name="Hyperlink" xfId="354" builtinId="8" hidden="1"/>
    <cellStyle name="Hyperlink" xfId="714" builtinId="8" hidden="1"/>
    <cellStyle name="Hyperlink" xfId="50" builtinId="8" hidden="1"/>
    <cellStyle name="Hyperlink" xfId="822" builtinId="8" hidden="1"/>
    <cellStyle name="Hyperlink" xfId="970" builtinId="8" hidden="1"/>
    <cellStyle name="Hyperlink" xfId="1301" builtinId="8" hidden="1"/>
    <cellStyle name="Hyperlink" xfId="996" builtinId="8" hidden="1"/>
    <cellStyle name="Hyperlink" xfId="1153" builtinId="8" hidden="1"/>
    <cellStyle name="Hyperlink" xfId="1419" builtinId="8" hidden="1"/>
    <cellStyle name="Hyperlink" xfId="1407" builtinId="8" hidden="1"/>
    <cellStyle name="Hyperlink" xfId="762" builtinId="8" hidden="1"/>
    <cellStyle name="Hyperlink" xfId="978" builtinId="8" hidden="1"/>
    <cellStyle name="Hyperlink" xfId="134" builtinId="8" hidden="1"/>
    <cellStyle name="Hyperlink" xfId="516" builtinId="8" hidden="1"/>
    <cellStyle name="Hyperlink" xfId="38" builtinId="8" hidden="1"/>
    <cellStyle name="Hyperlink" xfId="634" builtinId="8" hidden="1"/>
    <cellStyle name="Hyperlink" xfId="730" builtinId="8" hidden="1"/>
    <cellStyle name="Hyperlink" xfId="360" builtinId="8" hidden="1"/>
    <cellStyle name="Hyperlink" xfId="496" builtinId="8" hidden="1"/>
    <cellStyle name="Hyperlink" xfId="1201" builtinId="8" hidden="1"/>
    <cellStyle name="Hyperlink" xfId="1147" builtinId="8" hidden="1"/>
    <cellStyle name="Hyperlink" xfId="650" builtinId="8" hidden="1"/>
    <cellStyle name="Hyperlink" xfId="712" builtinId="8" hidden="1"/>
    <cellStyle name="Hyperlink" xfId="1117" builtinId="8" hidden="1"/>
    <cellStyle name="Hyperlink" xfId="20" builtinId="8" hidden="1"/>
    <cellStyle name="Hyperlink" xfId="272" builtinId="8" hidden="1"/>
    <cellStyle name="Hyperlink" xfId="56" builtinId="8" hidden="1"/>
    <cellStyle name="Hyperlink" xfId="138" builtinId="8" hidden="1"/>
    <cellStyle name="Hyperlink" xfId="484" builtinId="8" hidden="1"/>
    <cellStyle name="Hyperlink" xfId="1413" builtinId="8" hidden="1"/>
    <cellStyle name="Hyperlink" xfId="870" builtinId="8" hidden="1"/>
    <cellStyle name="Hyperlink" xfId="764" builtinId="8" hidden="1"/>
    <cellStyle name="Hyperlink" xfId="1225" builtinId="8" hidden="1"/>
    <cellStyle name="Hyperlink" xfId="536" builtinId="8" hidden="1"/>
    <cellStyle name="Hyperlink" xfId="1289" builtinId="8" hidden="1"/>
    <cellStyle name="Hyperlink" xfId="1085" builtinId="8" hidden="1"/>
    <cellStyle name="Hyperlink" xfId="1219" builtinId="8" hidden="1"/>
    <cellStyle name="Hyperlink" xfId="254" builtinId="8" hidden="1"/>
    <cellStyle name="Hyperlink" xfId="954" builtinId="8" hidden="1"/>
    <cellStyle name="Hyperlink" xfId="1111" builtinId="8" hidden="1"/>
    <cellStyle name="Hyperlink" xfId="118" builtinId="8" hidden="1"/>
    <cellStyle name="Hyperlink" xfId="752" builtinId="8" hidden="1"/>
    <cellStyle name="Hyperlink" xfId="1073" builtinId="8" hidden="1"/>
    <cellStyle name="Hyperlink" xfId="270" builtinId="8" hidden="1"/>
    <cellStyle name="Hyperlink" xfId="936" builtinId="8" hidden="1"/>
    <cellStyle name="Hyperlink" xfId="350" builtinId="8" hidden="1"/>
    <cellStyle name="Hyperlink" xfId="1325" builtinId="8" hidden="1"/>
    <cellStyle name="Hyperlink" xfId="374" builtinId="8" hidden="1"/>
    <cellStyle name="Hyperlink" xfId="5" builtinId="8" hidden="1"/>
    <cellStyle name="Hyperlink" xfId="1093" builtinId="8" hidden="1"/>
    <cellStyle name="Hyperlink" xfId="1335" builtinId="8" hidden="1"/>
    <cellStyle name="Hyperlink" xfId="1095" builtinId="8" hidden="1"/>
    <cellStyle name="Hyperlink" xfId="944" builtinId="8" hidden="1"/>
    <cellStyle name="Hyperlink" xfId="1071" builtinId="8" hidden="1"/>
    <cellStyle name="Hyperlink" xfId="910" builtinId="8" hidden="1"/>
    <cellStyle name="Hyperlink" xfId="1048" builtinId="8" hidden="1"/>
    <cellStyle name="Hyperlink" xfId="656" builtinId="8" hidden="1"/>
    <cellStyle name="Hyperlink" xfId="1329" builtinId="8" hidden="1"/>
    <cellStyle name="Hyperlink" xfId="740" builtinId="8" hidden="1"/>
    <cellStyle name="Hyperlink" xfId="432" builtinId="8" hidden="1"/>
    <cellStyle name="Hyperlink" xfId="934" builtinId="8" hidden="1"/>
    <cellStyle name="Hyperlink" xfId="506" builtinId="8" hidden="1"/>
    <cellStyle name="Hyperlink" xfId="1105" builtinId="8" hidden="1"/>
    <cellStyle name="Hyperlink" xfId="246" builtinId="8" hidden="1"/>
    <cellStyle name="Hyperlink" xfId="466" builtinId="8" hidden="1"/>
    <cellStyle name="Hyperlink" xfId="1149" builtinId="8" hidden="1"/>
    <cellStyle name="Hyperlink" xfId="1367" builtinId="8" hidden="1"/>
    <cellStyle name="Hyperlink" xfId="232" builtinId="8" hidden="1"/>
    <cellStyle name="Hyperlink" xfId="732" builtinId="8" hidden="1"/>
    <cellStyle name="Hyperlink" xfId="1305" builtinId="8" hidden="1"/>
    <cellStyle name="Hyperlink" xfId="154" builtinId="8" hidden="1"/>
    <cellStyle name="Hyperlink" xfId="1223" builtinId="8" hidden="1"/>
    <cellStyle name="Hyperlink" xfId="1014" builtinId="8" hidden="1"/>
    <cellStyle name="Hyperlink" xfId="904" builtinId="8" hidden="1"/>
    <cellStyle name="Hyperlink" xfId="214" builtinId="8" hidden="1"/>
    <cellStyle name="Hyperlink" xfId="1107" builtinId="8" hidden="1"/>
    <cellStyle name="Hyperlink" xfId="1271" builtinId="8" hidden="1"/>
    <cellStyle name="Hyperlink" xfId="36" builtinId="8" hidden="1"/>
    <cellStyle name="Hyperlink" xfId="850" builtinId="8" hidden="1"/>
    <cellStyle name="Hyperlink" xfId="1423" builtinId="8" hidden="1"/>
    <cellStyle name="Hyperlink" xfId="1004" builtinId="8" hidden="1"/>
    <cellStyle name="Hyperlink" xfId="758" builtinId="8" hidden="1"/>
    <cellStyle name="Hyperlink" xfId="914" builtinId="8" hidden="1"/>
    <cellStyle name="Hyperlink" xfId="136" builtinId="8" hidden="1"/>
    <cellStyle name="Hyperlink" xfId="156" builtinId="8" hidden="1"/>
    <cellStyle name="Hyperlink" xfId="660" builtinId="8" hidden="1"/>
    <cellStyle name="Hyperlink" xfId="348" builtinId="8" hidden="1"/>
    <cellStyle name="Hyperlink" xfId="244" builtinId="8" hidden="1"/>
    <cellStyle name="Hyperlink" xfId="570" builtinId="8" hidden="1"/>
    <cellStyle name="Hyperlink" xfId="1283" builtinId="8" hidden="1"/>
    <cellStyle name="Hyperlink" xfId="866" builtinId="8" hidden="1"/>
    <cellStyle name="Hyperlink" xfId="704" builtinId="8" hidden="1"/>
    <cellStyle name="Hyperlink" xfId="982" builtinId="8" hidden="1"/>
    <cellStyle name="Hyperlink" xfId="926" builtinId="8" hidden="1"/>
    <cellStyle name="Hyperlink" xfId="524" builtinId="8" hidden="1"/>
    <cellStyle name="Hyperlink" xfId="778" builtinId="8" hidden="1"/>
    <cellStyle name="Hyperlink" xfId="482" builtinId="8" hidden="1"/>
    <cellStyle name="Hyperlink" xfId="9" builtinId="8" hidden="1"/>
    <cellStyle name="Hyperlink" xfId="604" builtinId="8" hidden="1"/>
    <cellStyle name="Hyperlink" xfId="556" builtinId="8" hidden="1"/>
    <cellStyle name="Hyperlink" xfId="784" builtinId="8" hidden="1"/>
    <cellStyle name="Hyperlink" xfId="688" builtinId="8" hidden="1"/>
    <cellStyle name="Hyperlink" xfId="1022" builtinId="8" hidden="1"/>
    <cellStyle name="Hyperlink" xfId="58" builtinId="8" hidden="1"/>
    <cellStyle name="Hyperlink" xfId="796" builtinId="8" hidden="1"/>
    <cellStyle name="Hyperlink" xfId="222" builtinId="8" hidden="1"/>
    <cellStyle name="Hyperlink" xfId="748" builtinId="8" hidden="1"/>
    <cellStyle name="Hyperlink" xfId="1159" builtinId="8" hidden="1"/>
    <cellStyle name="Hyperlink" xfId="1016" builtinId="8" hidden="1"/>
    <cellStyle name="Hyperlink" xfId="52" builtinId="8" hidden="1"/>
    <cellStyle name="Hyperlink" xfId="1265" builtinId="8" hidden="1"/>
    <cellStyle name="Hyperlink" xfId="532" builtinId="8" hidden="1"/>
    <cellStyle name="Hyperlink" xfId="578" builtinId="8" hidden="1"/>
    <cellStyle name="Hyperlink" xfId="386" builtinId="8" hidden="1"/>
    <cellStyle name="Hyperlink" xfId="174" builtinId="8" hidden="1"/>
    <cellStyle name="Hyperlink" xfId="1425" builtinId="8" hidden="1"/>
    <cellStyle name="Hyperlink" xfId="326" builtinId="8" hidden="1"/>
    <cellStyle name="Hyperlink" xfId="886" builtinId="8" hidden="1"/>
    <cellStyle name="Hyperlink" xfId="448" builtinId="8" hidden="1"/>
    <cellStyle name="Hyperlink" xfId="1417" builtinId="8" hidden="1"/>
    <cellStyle name="Hyperlink" xfId="816" builtinId="8" hidden="1"/>
    <cellStyle name="Hyperlink" xfId="1229" builtinId="8" hidden="1"/>
    <cellStyle name="Hyperlink" xfId="538" builtinId="8" hidden="1"/>
    <cellStyle name="Hyperlink" xfId="744" builtinId="8" hidden="1"/>
    <cellStyle name="Hyperlink" xfId="1161" builtinId="8" hidden="1"/>
    <cellStyle name="Hyperlink" xfId="502" builtinId="8" hidden="1"/>
    <cellStyle name="Hyperlink" xfId="630" builtinId="8" hidden="1"/>
    <cellStyle name="Hyperlink" xfId="172" builtinId="8" hidden="1"/>
    <cellStyle name="Hyperlink" xfId="1243" builtinId="8" hidden="1"/>
    <cellStyle name="Hyperlink" xfId="846" builtinId="8" hidden="1"/>
    <cellStyle name="Hyperlink" xfId="858" builtinId="8" hidden="1"/>
    <cellStyle name="Hyperlink" xfId="1046" builtinId="8" hidden="1"/>
    <cellStyle name="Hyperlink" xfId="1307" builtinId="8" hidden="1"/>
    <cellStyle name="Hyperlink" xfId="608" builtinId="8" hidden="1"/>
    <cellStyle name="Hyperlink" xfId="66" builtinId="8" hidden="1"/>
    <cellStyle name="Hyperlink" xfId="266" builtinId="8" hidden="1"/>
    <cellStyle name="Hyperlink" xfId="514" builtinId="8" hidden="1"/>
    <cellStyle name="Hyperlink" xfId="1151" builtinId="8" hidden="1"/>
    <cellStyle name="Hyperlink" xfId="768" builtinId="8" hidden="1"/>
    <cellStyle name="Hyperlink" xfId="346" builtinId="8" hidden="1"/>
    <cellStyle name="Hyperlink" xfId="646" builtinId="8" hidden="1"/>
    <cellStyle name="Hyperlink" xfId="92" builtinId="8" hidden="1"/>
    <cellStyle name="Hyperlink" xfId="848" builtinId="8" hidden="1"/>
    <cellStyle name="Hyperlink" xfId="1383" builtinId="8" hidden="1"/>
    <cellStyle name="Hyperlink" xfId="892" builtinId="8" hidden="1"/>
    <cellStyle name="Hyperlink" xfId="80" builtinId="8" hidden="1"/>
    <cellStyle name="Hyperlink" xfId="1008" builtinId="8" hidden="1"/>
    <cellStyle name="Hyperlink" xfId="1002" builtinId="8" hidden="1"/>
    <cellStyle name="Hyperlink" xfId="144" builtinId="8" hidden="1"/>
    <cellStyle name="Hyperlink" xfId="1299" builtinId="8" hidden="1"/>
    <cellStyle name="Hyperlink" xfId="442" builtinId="8" hidden="1"/>
    <cellStyle name="Hyperlink" xfId="1231" builtinId="8" hidden="1"/>
    <cellStyle name="Hyperlink" xfId="216" builtinId="8" hidden="1"/>
    <cellStyle name="Hyperlink" xfId="338" builtinId="8" hidden="1"/>
    <cellStyle name="Hyperlink" xfId="1355" builtinId="8" hidden="1"/>
    <cellStyle name="Hyperlink" xfId="976" builtinId="8" hidden="1"/>
    <cellStyle name="Hyperlink" xfId="280" builtinId="8" hidden="1"/>
    <cellStyle name="Hyperlink" xfId="1199" builtinId="8" hidden="1"/>
    <cellStyle name="Hyperlink" xfId="1213" builtinId="8" hidden="1"/>
    <cellStyle name="Hyperlink" xfId="106" builtinId="8" hidden="1"/>
    <cellStyle name="Hyperlink" xfId="1385" builtinId="8" hidden="1"/>
    <cellStyle name="Hyperlink" xfId="1395" builtinId="8" hidden="1"/>
    <cellStyle name="Hyperlink" xfId="284" builtinId="8" hidden="1"/>
    <cellStyle name="Hyperlink" xfId="1081" builtinId="8" hidden="1"/>
    <cellStyle name="Hyperlink" xfId="736" builtinId="8" hidden="1"/>
    <cellStyle name="Hyperlink" xfId="920" builtinId="8" hidden="1"/>
    <cellStyle name="Hyperlink" xfId="802" builtinId="8" hidden="1"/>
    <cellStyle name="Hyperlink" xfId="546" builtinId="8" hidden="1"/>
    <cellStyle name="Hyperlink" xfId="176" builtinId="8" hidden="1"/>
    <cellStyle name="Hyperlink" xfId="1155" builtinId="8" hidden="1"/>
    <cellStyle name="Hyperlink" xfId="430" builtinId="8" hidden="1"/>
    <cellStyle name="Hyperlink" xfId="414" builtinId="8" hidden="1"/>
    <cellStyle name="Hyperlink" xfId="1261" builtinId="8" hidden="1"/>
    <cellStyle name="Hyperlink" xfId="840" builtinId="8" hidden="1"/>
    <cellStyle name="Hyperlink" xfId="376" builtinId="8" hidden="1"/>
    <cellStyle name="Hyperlink" xfId="530" builtinId="8" hidden="1"/>
    <cellStyle name="Hyperlink" xfId="610" builtinId="8" hidden="1"/>
    <cellStyle name="Hyperlink" xfId="834" builtinId="8" hidden="1"/>
    <cellStyle name="Hyperlink" xfId="1145" builtinId="8" hidden="1"/>
    <cellStyle name="Hyperlink" xfId="772" builtinId="8" hidden="1"/>
    <cellStyle name="Hyperlink" xfId="964" builtinId="8" hidden="1"/>
    <cellStyle name="Hyperlink" xfId="1403" builtinId="8" hidden="1"/>
    <cellStyle name="Hyperlink" xfId="402" builtinId="8" hidden="1"/>
    <cellStyle name="Hyperlink" xfId="938" builtinId="8" hidden="1"/>
    <cellStyle name="Hyperlink" xfId="1293" builtinId="8" hidden="1"/>
    <cellStyle name="Hyperlink" xfId="1239" builtinId="8" hidden="1"/>
    <cellStyle name="Hyperlink" xfId="1195" builtinId="8" hidden="1"/>
    <cellStyle name="Hyperlink" xfId="1241" builtinId="8" hidden="1"/>
    <cellStyle name="Hyperlink" xfId="708" builtinId="8" hidden="1"/>
    <cellStyle name="Hyperlink" xfId="876" builtinId="8" hidden="1"/>
    <cellStyle name="Hyperlink" xfId="122" builtinId="8" hidden="1"/>
    <cellStyle name="Hyperlink" xfId="1421" builtinId="8" hidden="1"/>
    <cellStyle name="Hyperlink" xfId="572" builtinId="8" hidden="1"/>
    <cellStyle name="Hyperlink" xfId="1018" builtinId="8" hidden="1"/>
    <cellStyle name="Hyperlink" xfId="1012" builtinId="8" hidden="1"/>
    <cellStyle name="Hyperlink" xfId="372" builtinId="8" hidden="1"/>
    <cellStyle name="Hyperlink" xfId="334" builtinId="8" hidden="1"/>
    <cellStyle name="Hyperlink" xfId="580" builtinId="8" hidden="1"/>
    <cellStyle name="Hyperlink" xfId="1251" builtinId="8" hidden="1"/>
    <cellStyle name="Hyperlink" xfId="564" builtinId="8" hidden="1"/>
    <cellStyle name="Hyperlink" xfId="746" builtinId="8" hidden="1"/>
    <cellStyle name="Hyperlink" xfId="128" builtinId="8" hidden="1"/>
    <cellStyle name="Hyperlink" xfId="364" builtinId="8" hidden="1"/>
    <cellStyle name="Hyperlink" xfId="210" builtinId="8" hidden="1"/>
    <cellStyle name="Hyperlink" xfId="240" builtinId="8" hidden="1"/>
    <cellStyle name="Hyperlink" xfId="148" builtinId="8" hidden="1"/>
    <cellStyle name="Hyperlink" xfId="1387" builtinId="8" hidden="1"/>
    <cellStyle name="Hyperlink" xfId="428" builtinId="8" hidden="1"/>
    <cellStyle name="Hyperlink" xfId="446" builtinId="8" hidden="1"/>
    <cellStyle name="Hyperlink" xfId="790" builtinId="8" hidden="1"/>
    <cellStyle name="Hyperlink" xfId="424" builtinId="8" hidden="1"/>
    <cellStyle name="Hyperlink" xfId="682" builtinId="8" hidden="1"/>
    <cellStyle name="Hyperlink" xfId="800" builtinId="8" hidden="1"/>
    <cellStyle name="Hyperlink" xfId="62" builtinId="8" hidden="1"/>
    <cellStyle name="Hyperlink" xfId="512" builtinId="8" hidden="1"/>
    <cellStyle name="Hyperlink" xfId="294" builtinId="8" hidden="1"/>
    <cellStyle name="Hyperlink" xfId="1185" builtinId="8" hidden="1"/>
    <cellStyle name="Hyperlink" xfId="40" builtinId="8" hidden="1"/>
    <cellStyle name="Hyperlink" xfId="654" builtinId="8" hidden="1"/>
    <cellStyle name="Hyperlink" xfId="1000" builtinId="8" hidden="1"/>
    <cellStyle name="Hyperlink" xfId="416" builtinId="8" hidden="1"/>
    <cellStyle name="Hyperlink" xfId="806" builtinId="8" hidden="1"/>
    <cellStyle name="Hyperlink" xfId="324" builtinId="8" hidden="1"/>
    <cellStyle name="Hyperlink" xfId="1295" builtinId="8" hidden="1"/>
    <cellStyle name="Hyperlink" xfId="422" builtinId="8" hidden="1"/>
    <cellStyle name="Hyperlink" xfId="1337" builtinId="8" hidden="1"/>
    <cellStyle name="Hyperlink" xfId="46" builtinId="8" hidden="1"/>
    <cellStyle name="Hyperlink" xfId="1157" builtinId="8" hidden="1"/>
    <cellStyle name="Hyperlink" xfId="786" builtinId="8" hidden="1"/>
    <cellStyle name="Hyperlink" xfId="1115" builtinId="8" hidden="1"/>
    <cellStyle name="Hyperlink" xfId="652" builtinId="8" hidden="1"/>
    <cellStyle name="Hyperlink" xfId="884" builtinId="8" hidden="1"/>
    <cellStyle name="Hyperlink" xfId="584" builtinId="8" hidden="1"/>
    <cellStyle name="Hyperlink" xfId="370" builtinId="8" hidden="1"/>
    <cellStyle name="Hyperlink" xfId="456" builtinId="8" hidden="1"/>
    <cellStyle name="Hyperlink" xfId="298" builtinId="8" hidden="1"/>
    <cellStyle name="Hyperlink" xfId="316" builtinId="8" hidden="1"/>
    <cellStyle name="Hyperlink" xfId="928" builtinId="8" hidden="1"/>
    <cellStyle name="Hyperlink" xfId="702" builtinId="8" hidden="1"/>
    <cellStyle name="Hyperlink" xfId="1227" builtinId="8" hidden="1"/>
    <cellStyle name="Hyperlink" xfId="112" builtinId="8" hidden="1"/>
    <cellStyle name="Hyperlink" xfId="628" builtinId="8" hidden="1"/>
    <cellStyle name="Hyperlink" xfId="304" builtinId="8" hidden="1"/>
    <cellStyle name="Hyperlink" xfId="162" builtinId="8" hidden="1"/>
    <cellStyle name="Hyperlink" xfId="706" builtinId="8" hidden="1"/>
    <cellStyle name="Hyperlink" xfId="1255" builtinId="8" hidden="1"/>
    <cellStyle name="Hyperlink" xfId="1141" builtinId="8" hidden="1"/>
    <cellStyle name="Hyperlink" xfId="592" builtinId="8" hidden="1"/>
    <cellStyle name="Hyperlink" xfId="200" builtinId="8" hidden="1"/>
    <cellStyle name="Hyperlink" xfId="766" builtinId="8" hidden="1"/>
    <cellStyle name="Hyperlink" xfId="830" builtinId="8" hidden="1"/>
    <cellStyle name="Hyperlink" xfId="728" builtinId="8" hidden="1"/>
    <cellStyle name="Hyperlink" xfId="1273" builtinId="8" hidden="1"/>
    <cellStyle name="Hyperlink" xfId="1030" builtinId="8" hidden="1"/>
    <cellStyle name="Hyperlink" xfId="1377" builtinId="8" hidden="1"/>
    <cellStyle name="Hyperlink" xfId="1119" builtinId="8" hidden="1"/>
    <cellStyle name="Hyperlink" xfId="810" builtinId="8" hidden="1"/>
    <cellStyle name="Hyperlink" xfId="1179" builtinId="8" hidden="1"/>
    <cellStyle name="Hyperlink" xfId="836" builtinId="8" hidden="1"/>
    <cellStyle name="Hyperlink" xfId="568" builtinId="8" hidden="1"/>
    <cellStyle name="Hyperlink" xfId="90" builtinId="8" hidden="1"/>
    <cellStyle name="Hyperlink" xfId="1173" builtinId="8" hidden="1"/>
    <cellStyle name="Hyperlink" xfId="1087" builtinId="8" hidden="1"/>
    <cellStyle name="Hyperlink" xfId="1181" builtinId="8" hidden="1"/>
    <cellStyle name="Hyperlink" xfId="472" builtinId="8" hidden="1"/>
    <cellStyle name="Hyperlink" xfId="958" builtinId="8" hidden="1"/>
    <cellStyle name="Hyperlink" xfId="306" builtinId="8" hidden="1"/>
    <cellStyle name="Hyperlink" xfId="754" builtinId="8" hidden="1"/>
    <cellStyle name="Hyperlink" xfId="1123" builtinId="8" hidden="1"/>
    <cellStyle name="Hyperlink" xfId="1050" builtinId="8" hidden="1"/>
    <cellStyle name="Hyperlink" xfId="854" builtinId="8" hidden="1"/>
    <cellStyle name="Hyperlink" xfId="1297" builtinId="8" hidden="1"/>
    <cellStyle name="Hyperlink" xfId="828" builtinId="8" hidden="1"/>
    <cellStyle name="Hyperlink" xfId="1038" builtinId="8" hidden="1"/>
    <cellStyle name="Hyperlink" xfId="1083" builtinId="8" hidden="1"/>
    <cellStyle name="Hyperlink" xfId="576" builtinId="8" hidden="1"/>
    <cellStyle name="Hyperlink" xfId="420" builtinId="8" hidden="1"/>
    <cellStyle name="Hyperlink" xfId="1399" builtinId="8" hidden="1"/>
    <cellStyle name="Hyperlink" xfId="756" builtinId="8" hidden="1"/>
    <cellStyle name="Hyperlink" xfId="700" builtinId="8" hidden="1"/>
    <cellStyle name="Hyperlink" xfId="1175" builtinId="8" hidden="1"/>
    <cellStyle name="Hyperlink" xfId="1309" builtinId="8" hidden="1"/>
    <cellStyle name="Hyperlink" xfId="1167" builtinId="8" hidden="1"/>
    <cellStyle name="Hyperlink" xfId="26" builtinId="8" hidden="1"/>
    <cellStyle name="Hyperlink" xfId="226" builtinId="8" hidden="1"/>
    <cellStyle name="Hyperlink" xfId="710" builtinId="8" hidden="1"/>
    <cellStyle name="Hyperlink" xfId="520" builtinId="8" hidden="1"/>
    <cellStyle name="Hyperlink" xfId="492" builtinId="8" hidden="1"/>
    <cellStyle name="Hyperlink" xfId="1077" builtinId="8" hidden="1"/>
    <cellStyle name="Hyperlink" xfId="1411" builtinId="8" hidden="1"/>
    <cellStyle name="Hyperlink" xfId="558" builtinId="8" hidden="1"/>
    <cellStyle name="Hyperlink" xfId="948" builtinId="8" hidden="1"/>
    <cellStyle name="Hyperlink" xfId="900" builtinId="8" hidden="1"/>
    <cellStyle name="Hyperlink" xfId="318" builtinId="8" hidden="1"/>
    <cellStyle name="Hyperlink" xfId="1315" builtinId="8" hidden="1"/>
    <cellStyle name="Hyperlink" xfId="330" builtinId="8" hidden="1"/>
    <cellStyle name="Hyperlink" xfId="842" builtinId="8" hidden="1"/>
    <cellStyle name="Hyperlink" xfId="7" builtinId="8" hidden="1"/>
    <cellStyle name="Hyperlink" xfId="1405" builtinId="8" hidden="1"/>
    <cellStyle name="Hyperlink" xfId="952" builtinId="8" hidden="1"/>
    <cellStyle name="Hyperlink" xfId="1375" builtinId="8" hidden="1"/>
    <cellStyle name="Hyperlink" xfId="826" builtinId="8" hidden="1"/>
    <cellStyle name="Hyperlink" xfId="1331" builtinId="8" hidden="1"/>
    <cellStyle name="Hyperlink" xfId="1036" builtinId="8" hidden="1"/>
    <cellStyle name="Hyperlink" xfId="356" builtinId="8" hidden="1"/>
    <cellStyle name="Hyperlink" xfId="1143" builtinId="8" hidden="1"/>
    <cellStyle name="Hyperlink" xfId="528" builtinId="8" hidden="1"/>
    <cellStyle name="Hyperlink" xfId="86" builtinId="8" hidden="1"/>
    <cellStyle name="Hyperlink" xfId="560" builtinId="8" hidden="1"/>
    <cellStyle name="Hyperlink" xfId="1349" builtinId="8" hidden="1"/>
    <cellStyle name="Hyperlink" xfId="942" builtinId="8" hidden="1"/>
    <cellStyle name="Hyperlink" xfId="1303" builtinId="8" hidden="1"/>
    <cellStyle name="Hyperlink" xfId="312" builtinId="8" hidden="1"/>
    <cellStyle name="Hyperlink" xfId="1032" builtinId="8" hidden="1"/>
    <cellStyle name="Hyperlink" xfId="258" builtinId="8" hidden="1"/>
    <cellStyle name="Hyperlink" xfId="74" builtinId="8" hidden="1"/>
    <cellStyle name="Hyperlink" xfId="1034" builtinId="8" hidden="1"/>
    <cellStyle name="Hyperlink" xfId="1139" builtinId="8" hidden="1"/>
    <cellStyle name="Hyperlink" xfId="3" builtinId="8" hidden="1"/>
    <cellStyle name="Hyperlink" xfId="196" builtinId="8" hidden="1"/>
    <cellStyle name="Hyperlink" xfId="408" builtinId="8" hidden="1"/>
    <cellStyle name="Hyperlink" xfId="88" builtinId="8" hidden="1"/>
    <cellStyle name="Hyperlink" xfId="648" builtinId="8" hidden="1"/>
    <cellStyle name="Hyperlink" xfId="1127" builtinId="8" hidden="1"/>
    <cellStyle name="Hyperlink" xfId="94" builtinId="8" hidden="1"/>
    <cellStyle name="Hyperlink" xfId="508" builtinId="8" hidden="1"/>
    <cellStyle name="Hyperlink" xfId="418" builtinId="8" hidden="1"/>
    <cellStyle name="Hyperlink" xfId="1006" builtinId="8" hidden="1"/>
    <cellStyle name="Hyperlink" xfId="406" builtinId="8" hidden="1"/>
    <cellStyle name="Hyperlink" xfId="164" builtinId="8" hidden="1"/>
    <cellStyle name="Hyperlink" xfId="1287" builtinId="8" hidden="1"/>
    <cellStyle name="Hyperlink" xfId="794" builtinId="8" hidden="1"/>
    <cellStyle name="Hyperlink" xfId="1317" builtinId="8" hidden="1"/>
    <cellStyle name="Hyperlink" xfId="126" builtinId="8" hidden="1"/>
    <cellStyle name="Hyperlink" xfId="776" builtinId="8" hidden="1"/>
    <cellStyle name="Hyperlink" xfId="290" builtinId="8" hidden="1"/>
    <cellStyle name="Hyperlink" xfId="998" builtinId="8" hidden="1"/>
    <cellStyle name="Hyperlink" xfId="168" builtinId="8" hidden="1"/>
    <cellStyle name="Hyperlink" xfId="224" builtinId="8" hidden="1"/>
    <cellStyle name="Hyperlink" xfId="44" builtinId="8" hidden="1"/>
    <cellStyle name="Hyperlink" xfId="48" builtinId="8" hidden="1"/>
    <cellStyle name="Hyperlink" xfId="614" builtinId="8" hidden="1"/>
    <cellStyle name="Hyperlink" xfId="1135" builtinId="8" hidden="1"/>
    <cellStyle name="Hyperlink" xfId="666" builtinId="8" hidden="1"/>
    <cellStyle name="Hyperlink" xfId="966" builtinId="8" hidden="1"/>
    <cellStyle name="Hyperlink" xfId="206" builtinId="8" hidden="1"/>
    <cellStyle name="Hyperlink" xfId="792" builtinId="8" hidden="1"/>
    <cellStyle name="Hyperlink" xfId="384" builtinId="8" hidden="1"/>
    <cellStyle name="Hyperlink" xfId="228" builtinId="8" hidden="1"/>
    <cellStyle name="Hyperlink" xfId="104" builtinId="8" hidden="1"/>
    <cellStyle name="Hyperlink" xfId="770" builtinId="8" hidden="1"/>
    <cellStyle name="Hyperlink" xfId="1285" builtinId="8" hidden="1"/>
    <cellStyle name="Hyperlink" xfId="860" builtinId="8" hidden="1"/>
    <cellStyle name="Hyperlink" xfId="814" builtinId="8" hidden="1"/>
    <cellStyle name="Hyperlink" xfId="1361" builtinId="8" hidden="1"/>
    <cellStyle name="Hyperlink" xfId="1133" builtinId="8" hidden="1"/>
    <cellStyle name="Hyperlink" xfId="382" builtinId="8" hidden="1"/>
    <cellStyle name="Hyperlink" xfId="1345" builtinId="8" hidden="1"/>
    <cellStyle name="Hyperlink" xfId="598" builtinId="8" hidden="1"/>
    <cellStyle name="Hyperlink" xfId="912" builtinId="8" hidden="1"/>
    <cellStyle name="Hyperlink" xfId="1193" builtinId="8" hidden="1"/>
    <cellStyle name="Hyperlink" xfId="674" builtinId="8" hidden="1"/>
    <cellStyle name="Hyperlink" xfId="1249" builtinId="8" hidden="1"/>
    <cellStyle name="Hyperlink" xfId="296" builtinId="8" hidden="1"/>
    <cellStyle name="Hyperlink" xfId="658" builtinId="8" hidden="1"/>
    <cellStyle name="Hyperlink" xfId="474" builtinId="8" hidden="1"/>
    <cellStyle name="Hyperlink" xfId="968" builtinId="8" hidden="1"/>
    <cellStyle name="Hyperlink" xfId="14" builtinId="8" hidden="1"/>
    <cellStyle name="Hyperlink" xfId="426" builtinId="8" hidden="1"/>
    <cellStyle name="Hyperlink" xfId="882" builtinId="8" hidden="1"/>
    <cellStyle name="Hyperlink" xfId="276" builtinId="8" hidden="1"/>
    <cellStyle name="Hyperlink" xfId="1323" builtinId="8" hidden="1"/>
    <cellStyle name="Hyperlink" xfId="620" builtinId="8" hidden="1"/>
    <cellStyle name="Hyperlink" xfId="1189" builtinId="8" hidden="1"/>
    <cellStyle name="Hyperlink" xfId="550" builtinId="8" hidden="1"/>
    <cellStyle name="Hyperlink" xfId="962" builtinId="8" hidden="1"/>
    <cellStyle name="Hyperlink" xfId="696" builtinId="8" hidden="1"/>
    <cellStyle name="Hyperlink" xfId="1052" builtinId="8" hidden="1"/>
    <cellStyle name="Hyperlink" xfId="980" builtinId="8" hidden="1"/>
    <cellStyle name="Hyperlink" xfId="644" builtinId="8" hidden="1"/>
    <cellStyle name="Hyperlink" xfId="108" builtinId="8" hidden="1"/>
    <cellStyle name="Hyperlink" xfId="540" builtinId="8" hidden="1"/>
    <cellStyle name="Hyperlink" xfId="468" builtinId="8" hidden="1"/>
    <cellStyle name="Hyperlink" xfId="1313" builtinId="8" hidden="1"/>
    <cellStyle name="Hyperlink" xfId="396" builtinId="8" hidden="1"/>
    <cellStyle name="Hyperlink" xfId="1353" builtinId="8" hidden="1"/>
    <cellStyle name="Hyperlink" xfId="434" builtinId="8" hidden="1"/>
    <cellStyle name="Hyperlink" xfId="526" builtinId="8" hidden="1"/>
    <cellStyle name="Hyperlink" xfId="182" builtinId="8" hidden="1"/>
    <cellStyle name="Hyperlink" xfId="862" builtinId="8" hidden="1"/>
    <cellStyle name="Hyperlink" xfId="574" builtinId="8" hidden="1"/>
    <cellStyle name="Hyperlink" xfId="1291" builtinId="8" hidden="1"/>
    <cellStyle name="Hyperlink" xfId="1215" builtinId="8" hidden="1"/>
    <cellStyle name="Hyperlink" xfId="1341" builtinId="8" hidden="1"/>
    <cellStyle name="Hyperlink" xfId="1171" builtinId="8" hidden="1"/>
    <cellStyle name="Hyperlink" xfId="720" builtinId="8" hidden="1"/>
    <cellStyle name="Hyperlink" xfId="72" builtinId="8" hidden="1"/>
    <cellStyle name="Hyperlink" xfId="1277" builtinId="8" hidden="1"/>
    <cellStyle name="Neutral" xfId="1062" builtinId="28"/>
    <cellStyle name="Neutral 2" xfId="1430" xr:uid="{00000000-0005-0000-0000-000094050000}"/>
    <cellStyle name="Normal" xfId="0" builtinId="0"/>
    <cellStyle name="Normal 2" xfId="1427" xr:uid="{00000000-0005-0000-0000-000096050000}"/>
    <cellStyle name="Normal 3" xfId="1428" xr:uid="{00000000-0005-0000-0000-00009705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1514475</xdr:colOff>
      <xdr:row>1</xdr:row>
      <xdr:rowOff>80098</xdr:rowOff>
    </xdr:from>
    <xdr:to>
      <xdr:col>2</xdr:col>
      <xdr:colOff>5200650</xdr:colOff>
      <xdr:row>4</xdr:row>
      <xdr:rowOff>198186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0275" y="80098"/>
          <a:ext cx="7305675" cy="718163"/>
        </a:xfrm>
        <a:prstGeom prst="rect">
          <a:avLst/>
        </a:prstGeom>
      </xdr:spPr>
    </xdr:pic>
    <xdr:clientData/>
  </xdr:twoCellAnchor>
  <xdr:twoCellAnchor>
    <xdr:from>
      <xdr:col>1</xdr:col>
      <xdr:colOff>3562350</xdr:colOff>
      <xdr:row>26</xdr:row>
      <xdr:rowOff>180975</xdr:rowOff>
    </xdr:from>
    <xdr:to>
      <xdr:col>2</xdr:col>
      <xdr:colOff>2724150</xdr:colOff>
      <xdr:row>30</xdr:row>
      <xdr:rowOff>123824</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4248150" y="6038850"/>
          <a:ext cx="2781300" cy="742949"/>
        </a:xfrm>
        <a:prstGeom prst="roundRect">
          <a:avLst/>
        </a:prstGeom>
        <a:ln>
          <a:noFill/>
        </a:ln>
        <a:effectLst>
          <a:outerShdw blurRad="50800" dist="38100" dir="2700000" algn="tl" rotWithShape="0">
            <a:prstClr val="black">
              <a:alpha val="40000"/>
            </a:prstClr>
          </a:outerShdw>
        </a:effectLst>
        <a:scene3d>
          <a:camera prst="perspectiveAbove"/>
          <a:lightRig rig="flood" dir="t">
            <a:rot lat="0" lon="0" rev="13800000"/>
          </a:lightRig>
        </a:scene3d>
        <a:sp3d extrusionH="107950" prstMaterial="plastic">
          <a:bevelT w="82550" h="63500" prst="softRound"/>
          <a:bevelB/>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542925</xdr:colOff>
      <xdr:row>27</xdr:row>
      <xdr:rowOff>104775</xdr:rowOff>
    </xdr:from>
    <xdr:to>
      <xdr:col>2</xdr:col>
      <xdr:colOff>2352675</xdr:colOff>
      <xdr:row>29</xdr:row>
      <xdr:rowOff>152400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848225" y="6162675"/>
          <a:ext cx="180975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latin typeface="TradeGothic" panose="02000603000000000000" pitchFamily="50" charset="0"/>
            </a:rPr>
            <a:t>Calculate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14999847407452621"/>
  </sheetPr>
  <dimension ref="A1:B32"/>
  <sheetViews>
    <sheetView topLeftCell="A18" workbookViewId="0">
      <selection activeCell="B29" sqref="B29"/>
    </sheetView>
  </sheetViews>
  <sheetFormatPr defaultColWidth="10.875" defaultRowHeight="21" customHeight="1" x14ac:dyDescent="0.25"/>
  <cols>
    <col min="1" max="1" width="7.875" style="1" customWidth="1"/>
    <col min="2" max="2" width="151.125" style="1" customWidth="1"/>
    <col min="3" max="16384" width="10.875" style="1"/>
  </cols>
  <sheetData>
    <row r="1" spans="1:2" s="4" customFormat="1" ht="27" customHeight="1" x14ac:dyDescent="0.25">
      <c r="A1" s="113" t="s">
        <v>0</v>
      </c>
      <c r="B1" s="113"/>
    </row>
    <row r="2" spans="1:2" ht="21" customHeight="1" x14ac:dyDescent="0.25">
      <c r="A2" s="2" t="s">
        <v>1</v>
      </c>
      <c r="B2" s="2" t="s">
        <v>2</v>
      </c>
    </row>
    <row r="3" spans="1:2" ht="21" customHeight="1" x14ac:dyDescent="0.25">
      <c r="A3" s="1">
        <v>1.1000000000000001</v>
      </c>
      <c r="B3" s="1" t="s">
        <v>3</v>
      </c>
    </row>
    <row r="4" spans="1:2" ht="21" customHeight="1" x14ac:dyDescent="0.25">
      <c r="A4" s="3" t="s">
        <v>4</v>
      </c>
      <c r="B4" s="1" t="s">
        <v>5</v>
      </c>
    </row>
    <row r="5" spans="1:2" ht="21" customHeight="1" x14ac:dyDescent="0.25">
      <c r="A5" s="3" t="s">
        <v>6</v>
      </c>
      <c r="B5" s="1" t="s">
        <v>7</v>
      </c>
    </row>
    <row r="6" spans="1:2" ht="21" customHeight="1" x14ac:dyDescent="0.25">
      <c r="A6" s="3" t="s">
        <v>8</v>
      </c>
      <c r="B6" s="1" t="s">
        <v>9</v>
      </c>
    </row>
    <row r="7" spans="1:2" ht="21" customHeight="1" x14ac:dyDescent="0.25">
      <c r="A7" s="3" t="s">
        <v>10</v>
      </c>
      <c r="B7" s="1" t="s">
        <v>11</v>
      </c>
    </row>
    <row r="8" spans="1:2" ht="21" customHeight="1" x14ac:dyDescent="0.25">
      <c r="A8" s="3" t="s">
        <v>12</v>
      </c>
      <c r="B8" s="1" t="s">
        <v>13</v>
      </c>
    </row>
    <row r="9" spans="1:2" ht="21" customHeight="1" x14ac:dyDescent="0.25">
      <c r="A9" s="3" t="s">
        <v>14</v>
      </c>
      <c r="B9" s="1" t="s">
        <v>15</v>
      </c>
    </row>
    <row r="10" spans="1:2" ht="21" customHeight="1" x14ac:dyDescent="0.25">
      <c r="A10" s="3" t="s">
        <v>16</v>
      </c>
      <c r="B10" s="1" t="s">
        <v>17</v>
      </c>
    </row>
    <row r="11" spans="1:2" ht="21" customHeight="1" x14ac:dyDescent="0.25">
      <c r="A11" s="3" t="s">
        <v>18</v>
      </c>
      <c r="B11" s="1" t="s">
        <v>19</v>
      </c>
    </row>
    <row r="12" spans="1:2" ht="21" customHeight="1" x14ac:dyDescent="0.25">
      <c r="A12" s="3" t="s">
        <v>20</v>
      </c>
      <c r="B12" s="1" t="s">
        <v>21</v>
      </c>
    </row>
    <row r="13" spans="1:2" ht="21" customHeight="1" x14ac:dyDescent="0.25">
      <c r="A13" s="3" t="s">
        <v>22</v>
      </c>
      <c r="B13" s="1" t="s">
        <v>23</v>
      </c>
    </row>
    <row r="14" spans="1:2" ht="21" customHeight="1" x14ac:dyDescent="0.25">
      <c r="A14" s="3" t="s">
        <v>24</v>
      </c>
      <c r="B14" s="1" t="s">
        <v>25</v>
      </c>
    </row>
    <row r="15" spans="1:2" ht="21" customHeight="1" x14ac:dyDescent="0.25">
      <c r="A15" s="3" t="s">
        <v>26</v>
      </c>
      <c r="B15" s="1" t="s">
        <v>27</v>
      </c>
    </row>
    <row r="16" spans="1:2" ht="21" customHeight="1" x14ac:dyDescent="0.25">
      <c r="A16" s="1">
        <v>1.2</v>
      </c>
      <c r="B16" s="1" t="s">
        <v>28</v>
      </c>
    </row>
    <row r="17" spans="1:2" ht="21" customHeight="1" x14ac:dyDescent="0.25">
      <c r="A17" s="1">
        <v>1.3</v>
      </c>
      <c r="B17" s="1" t="s">
        <v>29</v>
      </c>
    </row>
    <row r="18" spans="1:2" ht="21" customHeight="1" x14ac:dyDescent="0.25">
      <c r="A18" s="2" t="s">
        <v>30</v>
      </c>
      <c r="B18" s="2" t="s">
        <v>31</v>
      </c>
    </row>
    <row r="19" spans="1:2" ht="21" customHeight="1" x14ac:dyDescent="0.25">
      <c r="A19" s="1">
        <v>2.1</v>
      </c>
      <c r="B19" s="1" t="s">
        <v>32</v>
      </c>
    </row>
    <row r="20" spans="1:2" ht="21" customHeight="1" x14ac:dyDescent="0.25">
      <c r="A20" s="1">
        <v>2.2000000000000002</v>
      </c>
      <c r="B20" s="1" t="s">
        <v>33</v>
      </c>
    </row>
    <row r="21" spans="1:2" ht="21" customHeight="1" x14ac:dyDescent="0.25">
      <c r="A21" s="1">
        <v>2.2999999999999998</v>
      </c>
      <c r="B21" s="1" t="s">
        <v>34</v>
      </c>
    </row>
    <row r="22" spans="1:2" ht="21" customHeight="1" x14ac:dyDescent="0.25">
      <c r="A22" s="1">
        <v>2.4</v>
      </c>
      <c r="B22" s="1" t="s">
        <v>35</v>
      </c>
    </row>
    <row r="23" spans="1:2" ht="21" customHeight="1" x14ac:dyDescent="0.25">
      <c r="A23" s="1">
        <v>2.5</v>
      </c>
      <c r="B23" s="1" t="s">
        <v>36</v>
      </c>
    </row>
    <row r="24" spans="1:2" ht="21" customHeight="1" x14ac:dyDescent="0.25">
      <c r="A24" s="1">
        <v>2.6</v>
      </c>
      <c r="B24" s="1" t="s">
        <v>37</v>
      </c>
    </row>
    <row r="25" spans="1:2" ht="21" customHeight="1" x14ac:dyDescent="0.25">
      <c r="A25" s="2" t="s">
        <v>38</v>
      </c>
      <c r="B25" s="2" t="s">
        <v>39</v>
      </c>
    </row>
    <row r="26" spans="1:2" ht="21" customHeight="1" x14ac:dyDescent="0.25">
      <c r="A26" s="1">
        <v>3.1</v>
      </c>
      <c r="B26" s="1" t="s">
        <v>40</v>
      </c>
    </row>
    <row r="27" spans="1:2" ht="21" customHeight="1" x14ac:dyDescent="0.25">
      <c r="A27" s="1">
        <v>3.2</v>
      </c>
      <c r="B27" s="1" t="s">
        <v>41</v>
      </c>
    </row>
    <row r="28" spans="1:2" ht="21" customHeight="1" x14ac:dyDescent="0.25">
      <c r="A28" s="1">
        <v>3.3</v>
      </c>
      <c r="B28" s="1" t="s">
        <v>42</v>
      </c>
    </row>
    <row r="29" spans="1:2" ht="21" customHeight="1" x14ac:dyDescent="0.25">
      <c r="A29" s="1">
        <v>3.4</v>
      </c>
      <c r="B29" s="1" t="s">
        <v>43</v>
      </c>
    </row>
    <row r="30" spans="1:2" ht="21" customHeight="1" x14ac:dyDescent="0.25">
      <c r="A30" s="2" t="s">
        <v>44</v>
      </c>
      <c r="B30" s="2" t="s">
        <v>45</v>
      </c>
    </row>
    <row r="31" spans="1:2" ht="21" customHeight="1" x14ac:dyDescent="0.25">
      <c r="A31" s="1">
        <v>4.0999999999999996</v>
      </c>
      <c r="B31" s="1" t="s">
        <v>46</v>
      </c>
    </row>
    <row r="32" spans="1:2" ht="21" customHeight="1" x14ac:dyDescent="0.25">
      <c r="A32" s="1">
        <v>4.2</v>
      </c>
      <c r="B32" s="1" t="s">
        <v>47</v>
      </c>
    </row>
  </sheetData>
  <mergeCells count="1">
    <mergeCell ref="A1:B1"/>
  </mergeCells>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G1"/>
  <sheetViews>
    <sheetView workbookViewId="0">
      <selection activeCell="B4" sqref="B4"/>
    </sheetView>
  </sheetViews>
  <sheetFormatPr defaultRowHeight="15.75" x14ac:dyDescent="0.25"/>
  <cols>
    <col min="1" max="1" width="14.875" customWidth="1"/>
    <col min="2" max="2" width="16.5" customWidth="1"/>
    <col min="3" max="3" width="22.625" customWidth="1"/>
    <col min="4" max="5" width="25.625" customWidth="1"/>
    <col min="6" max="6" width="26.375" customWidth="1"/>
    <col min="7" max="7" width="18.875" customWidth="1"/>
  </cols>
  <sheetData>
    <row r="1" spans="1:7" x14ac:dyDescent="0.25">
      <c r="A1" s="60" t="s">
        <v>64</v>
      </c>
      <c r="B1" s="56" t="s">
        <v>65</v>
      </c>
      <c r="C1" s="56" t="s">
        <v>66</v>
      </c>
      <c r="D1" s="56" t="s">
        <v>67</v>
      </c>
      <c r="E1" s="56" t="s">
        <v>68</v>
      </c>
      <c r="F1" s="56" t="s">
        <v>611</v>
      </c>
      <c r="G1" s="56" t="s">
        <v>62</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D132"/>
  <sheetViews>
    <sheetView workbookViewId="0">
      <pane ySplit="1" topLeftCell="A2" activePane="bottomLeft" state="frozen"/>
      <selection pane="bottomLeft" activeCell="S2" sqref="S2:S132"/>
    </sheetView>
  </sheetViews>
  <sheetFormatPr defaultColWidth="11" defaultRowHeight="15.75" x14ac:dyDescent="0.25"/>
  <cols>
    <col min="1" max="1" width="5" style="24" customWidth="1"/>
    <col min="2" max="2" width="6.875" style="24" customWidth="1"/>
    <col min="3" max="3" width="9.375" style="24" customWidth="1"/>
    <col min="4" max="4" width="11" style="24" customWidth="1"/>
    <col min="6" max="17" width="4.375" customWidth="1"/>
    <col min="19" max="30" width="4.375" customWidth="1"/>
  </cols>
  <sheetData>
    <row r="1" spans="1:30" s="6" customFormat="1" ht="87.95" customHeight="1" x14ac:dyDescent="0.25">
      <c r="A1" s="7" t="s">
        <v>687</v>
      </c>
      <c r="B1" s="7" t="s">
        <v>688</v>
      </c>
      <c r="C1" s="14" t="s">
        <v>689</v>
      </c>
      <c r="D1" s="14"/>
      <c r="E1" s="7" t="s">
        <v>67</v>
      </c>
      <c r="F1" s="20" t="s">
        <v>690</v>
      </c>
      <c r="G1" s="20" t="s">
        <v>564</v>
      </c>
      <c r="H1" s="20" t="s">
        <v>691</v>
      </c>
      <c r="I1" s="20" t="s">
        <v>677</v>
      </c>
      <c r="J1" s="20" t="s">
        <v>680</v>
      </c>
      <c r="K1" s="20" t="s">
        <v>682</v>
      </c>
      <c r="L1" s="20" t="s">
        <v>692</v>
      </c>
      <c r="M1" s="20" t="s">
        <v>693</v>
      </c>
      <c r="N1" s="20" t="s">
        <v>694</v>
      </c>
      <c r="O1" s="20" t="s">
        <v>695</v>
      </c>
      <c r="P1" s="20" t="s">
        <v>669</v>
      </c>
      <c r="Q1" s="20" t="s">
        <v>672</v>
      </c>
      <c r="R1" s="9" t="s">
        <v>611</v>
      </c>
      <c r="S1" s="23" t="s">
        <v>696</v>
      </c>
      <c r="T1" s="23" t="s">
        <v>137</v>
      </c>
      <c r="U1" s="23" t="s">
        <v>73</v>
      </c>
      <c r="V1" s="23" t="s">
        <v>190</v>
      </c>
      <c r="W1" s="23" t="s">
        <v>664</v>
      </c>
      <c r="X1" s="23" t="s">
        <v>427</v>
      </c>
      <c r="Y1" s="23" t="s">
        <v>697</v>
      </c>
      <c r="Z1" s="23" t="s">
        <v>115</v>
      </c>
      <c r="AA1" s="23" t="s">
        <v>698</v>
      </c>
      <c r="AB1" s="23" t="s">
        <v>293</v>
      </c>
      <c r="AC1" s="23" t="s">
        <v>699</v>
      </c>
      <c r="AD1" s="23" t="s">
        <v>674</v>
      </c>
    </row>
    <row r="2" spans="1:30" s="47" customFormat="1" ht="27" customHeight="1" x14ac:dyDescent="0.25">
      <c r="A2" s="47" t="s">
        <v>70</v>
      </c>
      <c r="B2" s="47" t="s">
        <v>700</v>
      </c>
      <c r="C2" s="47">
        <v>10000</v>
      </c>
      <c r="D2" s="47" t="s">
        <v>471</v>
      </c>
      <c r="E2" s="47" t="s">
        <v>142</v>
      </c>
      <c r="F2" s="49" t="s">
        <v>472</v>
      </c>
      <c r="G2" s="49"/>
      <c r="I2" s="49"/>
      <c r="J2" s="49"/>
      <c r="K2" s="49"/>
      <c r="L2" s="49"/>
      <c r="M2" s="49"/>
      <c r="N2" s="49"/>
      <c r="O2" s="49"/>
      <c r="P2" s="49"/>
      <c r="Q2" s="49"/>
      <c r="R2" s="47" t="s">
        <v>142</v>
      </c>
      <c r="S2" s="49" t="s">
        <v>218</v>
      </c>
      <c r="T2" s="49"/>
      <c r="V2" s="49"/>
      <c r="W2" s="49"/>
      <c r="X2" s="49"/>
      <c r="Y2" s="49"/>
      <c r="Z2" s="49"/>
      <c r="AA2" s="49"/>
      <c r="AB2" s="49"/>
      <c r="AC2" s="49"/>
      <c r="AD2" s="49"/>
    </row>
    <row r="3" spans="1:30" s="53" customFormat="1" ht="27" customHeight="1" x14ac:dyDescent="0.25">
      <c r="A3" s="47" t="s">
        <v>74</v>
      </c>
      <c r="B3" s="47" t="s">
        <v>700</v>
      </c>
      <c r="C3" s="47">
        <v>10000</v>
      </c>
      <c r="D3" s="47" t="s">
        <v>471</v>
      </c>
      <c r="E3" s="47" t="s">
        <v>142</v>
      </c>
      <c r="F3" s="49" t="s">
        <v>473</v>
      </c>
      <c r="G3" s="49"/>
      <c r="H3" s="47"/>
      <c r="I3" s="49"/>
      <c r="J3" s="49"/>
      <c r="K3" s="49"/>
      <c r="L3" s="49"/>
      <c r="M3" s="49"/>
      <c r="N3" s="49"/>
      <c r="O3" s="49"/>
      <c r="P3" s="49"/>
      <c r="Q3" s="49"/>
      <c r="R3" s="47" t="s">
        <v>474</v>
      </c>
      <c r="S3" s="49" t="s">
        <v>218</v>
      </c>
      <c r="T3" s="49"/>
      <c r="U3" s="47"/>
      <c r="V3" s="49"/>
      <c r="W3" s="49"/>
      <c r="X3" s="49"/>
      <c r="Y3" s="49"/>
      <c r="Z3" s="49"/>
      <c r="AA3" s="49"/>
      <c r="AB3" s="49"/>
      <c r="AC3" s="49"/>
      <c r="AD3" s="49"/>
    </row>
    <row r="4" spans="1:30" s="53" customFormat="1" ht="27" customHeight="1" x14ac:dyDescent="0.25">
      <c r="A4" s="47" t="s">
        <v>74</v>
      </c>
      <c r="B4" s="47" t="s">
        <v>700</v>
      </c>
      <c r="C4" s="47">
        <v>10000</v>
      </c>
      <c r="D4" s="47" t="s">
        <v>471</v>
      </c>
      <c r="E4" s="47" t="s">
        <v>142</v>
      </c>
      <c r="F4" s="49" t="s">
        <v>472</v>
      </c>
      <c r="G4" s="49"/>
      <c r="H4" s="47"/>
      <c r="I4" s="49"/>
      <c r="J4" s="49"/>
      <c r="K4" s="49"/>
      <c r="L4" s="49"/>
      <c r="M4" s="49"/>
      <c r="N4" s="49"/>
      <c r="O4" s="49"/>
      <c r="P4" s="49"/>
      <c r="Q4" s="49"/>
      <c r="R4" s="47" t="s">
        <v>142</v>
      </c>
      <c r="S4" s="49" t="s">
        <v>218</v>
      </c>
      <c r="T4" s="49"/>
      <c r="U4" s="47"/>
      <c r="V4" s="49"/>
      <c r="W4" s="49"/>
      <c r="X4" s="49"/>
      <c r="Y4" s="49"/>
      <c r="Z4" s="49"/>
      <c r="AA4" s="49"/>
      <c r="AB4" s="49"/>
      <c r="AC4" s="49"/>
      <c r="AD4" s="49"/>
    </row>
    <row r="5" spans="1:30" s="53" customFormat="1" ht="27" customHeight="1" x14ac:dyDescent="0.25">
      <c r="A5" s="47" t="s">
        <v>70</v>
      </c>
      <c r="B5" s="47" t="s">
        <v>700</v>
      </c>
      <c r="C5" s="47">
        <v>11200</v>
      </c>
      <c r="D5" s="47" t="s">
        <v>475</v>
      </c>
      <c r="E5" s="47" t="s">
        <v>476</v>
      </c>
      <c r="F5" s="49" t="s">
        <v>477</v>
      </c>
      <c r="G5" s="49"/>
      <c r="H5" s="47"/>
      <c r="I5" s="49"/>
      <c r="J5" s="49"/>
      <c r="K5" s="49"/>
      <c r="L5" s="49"/>
      <c r="M5" s="49"/>
      <c r="N5" s="49"/>
      <c r="O5" s="49"/>
      <c r="P5" s="49"/>
      <c r="Q5" s="49"/>
      <c r="R5" s="47" t="s">
        <v>478</v>
      </c>
      <c r="S5" s="49" t="s">
        <v>479</v>
      </c>
      <c r="T5" s="49"/>
      <c r="U5" s="47"/>
      <c r="V5" s="49"/>
      <c r="W5" s="49"/>
      <c r="X5" s="49"/>
      <c r="Y5" s="49"/>
      <c r="Z5" s="49"/>
      <c r="AA5" s="49"/>
      <c r="AB5" s="49"/>
      <c r="AC5" s="49"/>
      <c r="AD5" s="49"/>
    </row>
    <row r="6" spans="1:30" s="53" customFormat="1" ht="27" customHeight="1" x14ac:dyDescent="0.25">
      <c r="A6" s="47" t="s">
        <v>74</v>
      </c>
      <c r="B6" s="47" t="s">
        <v>700</v>
      </c>
      <c r="C6" s="47">
        <v>11200</v>
      </c>
      <c r="D6" s="47" t="s">
        <v>475</v>
      </c>
      <c r="E6" s="47" t="s">
        <v>480</v>
      </c>
      <c r="F6" s="49" t="s">
        <v>481</v>
      </c>
      <c r="G6" s="49"/>
      <c r="H6" s="47"/>
      <c r="I6" s="49"/>
      <c r="J6" s="49"/>
      <c r="K6" s="49"/>
      <c r="L6" s="49"/>
      <c r="M6" s="49"/>
      <c r="N6" s="49"/>
      <c r="O6" s="49"/>
      <c r="P6" s="49"/>
      <c r="Q6" s="49"/>
      <c r="R6" s="47" t="s">
        <v>482</v>
      </c>
      <c r="S6" s="49" t="s">
        <v>479</v>
      </c>
      <c r="T6" s="49"/>
      <c r="U6" s="47"/>
      <c r="V6" s="49"/>
      <c r="W6" s="49"/>
      <c r="X6" s="49"/>
      <c r="Y6" s="49"/>
      <c r="Z6" s="49"/>
      <c r="AA6" s="49"/>
      <c r="AB6" s="49"/>
      <c r="AC6" s="49"/>
      <c r="AD6" s="49"/>
    </row>
    <row r="7" spans="1:30" s="53" customFormat="1" ht="27" customHeight="1" x14ac:dyDescent="0.25">
      <c r="A7" s="47" t="s">
        <v>70</v>
      </c>
      <c r="B7" s="47" t="s">
        <v>700</v>
      </c>
      <c r="C7" s="47">
        <v>13100</v>
      </c>
      <c r="D7" s="47" t="s">
        <v>483</v>
      </c>
      <c r="E7" s="47" t="s">
        <v>142</v>
      </c>
      <c r="F7" s="49" t="s">
        <v>484</v>
      </c>
      <c r="G7" s="49"/>
      <c r="H7" s="49"/>
      <c r="I7" s="49"/>
      <c r="J7" s="49"/>
      <c r="K7" s="49"/>
      <c r="L7" s="49"/>
      <c r="M7" s="49"/>
      <c r="N7" s="49"/>
      <c r="O7" s="49"/>
      <c r="P7" s="49"/>
      <c r="Q7" s="49"/>
      <c r="R7" s="47" t="s">
        <v>485</v>
      </c>
      <c r="S7" s="49" t="s">
        <v>73</v>
      </c>
      <c r="T7" s="49"/>
      <c r="U7" s="47"/>
      <c r="V7" s="49"/>
      <c r="W7" s="49"/>
      <c r="X7" s="49"/>
      <c r="Y7" s="49"/>
      <c r="Z7" s="49"/>
      <c r="AA7" s="49"/>
      <c r="AB7" s="49"/>
      <c r="AC7" s="49"/>
      <c r="AD7" s="49"/>
    </row>
    <row r="8" spans="1:30" s="53" customFormat="1" ht="27" customHeight="1" x14ac:dyDescent="0.25">
      <c r="A8" s="47" t="s">
        <v>74</v>
      </c>
      <c r="B8" s="47" t="s">
        <v>700</v>
      </c>
      <c r="C8" s="47">
        <v>13100</v>
      </c>
      <c r="D8" s="47" t="s">
        <v>483</v>
      </c>
      <c r="E8" s="47" t="s">
        <v>142</v>
      </c>
      <c r="F8" s="49" t="s">
        <v>484</v>
      </c>
      <c r="G8" s="49"/>
      <c r="H8" s="49"/>
      <c r="I8" s="49"/>
      <c r="J8" s="49"/>
      <c r="K8" s="49"/>
      <c r="L8" s="49"/>
      <c r="M8" s="49"/>
      <c r="N8" s="49"/>
      <c r="O8" s="49"/>
      <c r="P8" s="49"/>
      <c r="Q8" s="49"/>
      <c r="R8" s="47" t="s">
        <v>485</v>
      </c>
      <c r="S8" s="49" t="s">
        <v>73</v>
      </c>
      <c r="T8" s="49"/>
      <c r="U8" s="47"/>
      <c r="V8" s="49"/>
      <c r="W8" s="49"/>
      <c r="X8" s="49"/>
      <c r="Y8" s="49"/>
      <c r="Z8" s="49"/>
      <c r="AA8" s="49"/>
      <c r="AB8" s="49"/>
      <c r="AC8" s="49"/>
      <c r="AD8" s="49"/>
    </row>
    <row r="9" spans="1:30" s="53" customFormat="1" ht="27" customHeight="1" x14ac:dyDescent="0.25">
      <c r="A9" s="47" t="s">
        <v>70</v>
      </c>
      <c r="B9" s="47" t="s">
        <v>700</v>
      </c>
      <c r="C9" s="47">
        <v>21000</v>
      </c>
      <c r="D9" s="47" t="s">
        <v>486</v>
      </c>
      <c r="E9" s="47" t="s">
        <v>142</v>
      </c>
      <c r="F9" s="49" t="s">
        <v>487</v>
      </c>
      <c r="G9" s="49"/>
      <c r="H9" s="47"/>
      <c r="I9" s="49"/>
      <c r="J9" s="49"/>
      <c r="K9" s="49"/>
      <c r="L9" s="49"/>
      <c r="M9" s="49"/>
      <c r="N9" s="49"/>
      <c r="O9" s="49"/>
      <c r="P9" s="49"/>
      <c r="Q9" s="49"/>
      <c r="R9" s="47" t="s">
        <v>488</v>
      </c>
      <c r="S9" s="49" t="s">
        <v>489</v>
      </c>
      <c r="T9" s="49"/>
      <c r="U9" s="47"/>
      <c r="V9" s="49"/>
      <c r="W9" s="49"/>
      <c r="X9" s="49"/>
      <c r="Y9" s="49"/>
      <c r="Z9" s="49"/>
      <c r="AA9" s="49"/>
      <c r="AB9" s="49"/>
      <c r="AC9" s="49"/>
      <c r="AD9" s="49"/>
    </row>
    <row r="10" spans="1:30" s="53" customFormat="1" ht="27" customHeight="1" x14ac:dyDescent="0.25">
      <c r="A10" s="47" t="s">
        <v>74</v>
      </c>
      <c r="B10" s="47" t="s">
        <v>700</v>
      </c>
      <c r="C10" s="47">
        <v>21000</v>
      </c>
      <c r="D10" s="47" t="s">
        <v>486</v>
      </c>
      <c r="E10" s="47" t="s">
        <v>142</v>
      </c>
      <c r="F10" s="49" t="s">
        <v>487</v>
      </c>
      <c r="G10" s="49"/>
      <c r="H10" s="47"/>
      <c r="I10" s="49"/>
      <c r="J10" s="49"/>
      <c r="K10" s="49"/>
      <c r="L10" s="49"/>
      <c r="M10" s="49"/>
      <c r="N10" s="49"/>
      <c r="O10" s="49"/>
      <c r="P10" s="49"/>
      <c r="Q10" s="49"/>
      <c r="R10" s="47" t="s">
        <v>488</v>
      </c>
      <c r="S10" s="49" t="s">
        <v>489</v>
      </c>
      <c r="T10" s="49"/>
      <c r="U10" s="47"/>
      <c r="V10" s="49"/>
      <c r="W10" s="49"/>
      <c r="X10" s="49"/>
      <c r="Y10" s="49"/>
      <c r="Z10" s="49"/>
      <c r="AA10" s="49"/>
      <c r="AB10" s="49"/>
      <c r="AC10" s="49"/>
      <c r="AD10" s="49"/>
    </row>
    <row r="11" spans="1:30" s="47" customFormat="1" ht="27" customHeight="1" x14ac:dyDescent="0.25">
      <c r="A11" s="47" t="s">
        <v>74</v>
      </c>
      <c r="B11" s="47" t="s">
        <v>700</v>
      </c>
      <c r="C11" s="47">
        <v>31700</v>
      </c>
      <c r="D11" s="47" t="s">
        <v>490</v>
      </c>
      <c r="E11" s="47" t="s">
        <v>491</v>
      </c>
      <c r="F11" s="49" t="s">
        <v>472</v>
      </c>
      <c r="G11" s="49"/>
      <c r="I11" s="49"/>
      <c r="J11" s="49"/>
      <c r="K11" s="49"/>
      <c r="L11" s="49"/>
      <c r="M11" s="49"/>
      <c r="N11" s="49"/>
      <c r="O11" s="49"/>
      <c r="P11" s="49"/>
      <c r="Q11" s="49"/>
      <c r="R11" s="47" t="s">
        <v>492</v>
      </c>
      <c r="S11" s="49" t="s">
        <v>479</v>
      </c>
      <c r="T11" s="49"/>
      <c r="V11" s="49"/>
      <c r="W11" s="49"/>
      <c r="X11" s="49"/>
      <c r="Y11" s="49"/>
      <c r="Z11" s="49"/>
      <c r="AA11" s="49"/>
      <c r="AB11" s="49"/>
      <c r="AC11" s="49"/>
      <c r="AD11" s="49"/>
    </row>
    <row r="12" spans="1:30" s="53" customFormat="1" ht="27" customHeight="1" x14ac:dyDescent="0.25">
      <c r="A12" s="47" t="s">
        <v>70</v>
      </c>
      <c r="B12" s="47" t="s">
        <v>700</v>
      </c>
      <c r="C12" s="47">
        <v>31800</v>
      </c>
      <c r="D12" s="47" t="s">
        <v>493</v>
      </c>
      <c r="E12" s="47" t="s">
        <v>142</v>
      </c>
      <c r="F12" s="49" t="s">
        <v>477</v>
      </c>
      <c r="G12" s="49"/>
      <c r="H12" s="47"/>
      <c r="I12" s="49"/>
      <c r="J12" s="49"/>
      <c r="K12" s="49"/>
      <c r="L12" s="49"/>
      <c r="M12" s="49"/>
      <c r="N12" s="49"/>
      <c r="O12" s="49"/>
      <c r="P12" s="49"/>
      <c r="Q12" s="49"/>
      <c r="R12" s="47" t="s">
        <v>85</v>
      </c>
      <c r="S12" s="49" t="s">
        <v>276</v>
      </c>
      <c r="T12" s="49"/>
      <c r="U12" s="49"/>
      <c r="V12" s="49"/>
      <c r="W12" s="47"/>
      <c r="X12" s="49"/>
      <c r="Y12" s="49"/>
      <c r="Z12" s="49"/>
      <c r="AA12" s="49"/>
      <c r="AB12" s="49"/>
      <c r="AC12" s="49"/>
      <c r="AD12" s="49"/>
    </row>
    <row r="13" spans="1:30" s="53" customFormat="1" ht="27" customHeight="1" x14ac:dyDescent="0.25">
      <c r="A13" s="47" t="s">
        <v>74</v>
      </c>
      <c r="B13" s="47" t="s">
        <v>700</v>
      </c>
      <c r="C13" s="47">
        <v>31800</v>
      </c>
      <c r="D13" s="47" t="s">
        <v>493</v>
      </c>
      <c r="E13" s="47" t="s">
        <v>142</v>
      </c>
      <c r="F13" s="49" t="s">
        <v>481</v>
      </c>
      <c r="G13" s="49"/>
      <c r="H13" s="47"/>
      <c r="I13" s="49"/>
      <c r="J13" s="49"/>
      <c r="K13" s="49"/>
      <c r="L13" s="49"/>
      <c r="M13" s="49"/>
      <c r="N13" s="49"/>
      <c r="O13" s="49"/>
      <c r="P13" s="49"/>
      <c r="Q13" s="49"/>
      <c r="R13" s="47" t="s">
        <v>85</v>
      </c>
      <c r="S13" s="49" t="s">
        <v>276</v>
      </c>
      <c r="T13" s="49"/>
      <c r="U13" s="49"/>
      <c r="V13" s="49"/>
      <c r="W13" s="47"/>
      <c r="X13" s="49"/>
      <c r="Y13" s="49"/>
      <c r="Z13" s="49"/>
      <c r="AA13" s="49"/>
      <c r="AB13" s="49"/>
      <c r="AC13" s="49"/>
      <c r="AD13" s="49"/>
    </row>
    <row r="14" spans="1:30" s="47" customFormat="1" ht="27" customHeight="1" x14ac:dyDescent="0.25">
      <c r="A14" s="47" t="s">
        <v>74</v>
      </c>
      <c r="B14" s="47" t="s">
        <v>700</v>
      </c>
      <c r="C14" s="47">
        <v>32400</v>
      </c>
      <c r="D14" s="47" t="s">
        <v>494</v>
      </c>
      <c r="E14" s="47" t="s">
        <v>491</v>
      </c>
      <c r="F14" s="49" t="s">
        <v>495</v>
      </c>
      <c r="G14" s="49"/>
      <c r="I14" s="49"/>
      <c r="J14" s="49"/>
      <c r="K14" s="49"/>
      <c r="L14" s="49"/>
      <c r="M14" s="49"/>
      <c r="N14" s="49"/>
      <c r="O14" s="49"/>
      <c r="P14" s="49"/>
      <c r="Q14" s="49"/>
      <c r="R14" s="47" t="s">
        <v>492</v>
      </c>
      <c r="S14" s="49" t="s">
        <v>479</v>
      </c>
      <c r="T14" s="49"/>
      <c r="V14" s="49"/>
      <c r="W14" s="49"/>
      <c r="X14" s="49"/>
      <c r="Y14" s="49"/>
      <c r="Z14" s="49"/>
      <c r="AA14" s="49"/>
      <c r="AB14" s="49"/>
      <c r="AC14" s="49"/>
      <c r="AD14" s="49"/>
    </row>
    <row r="15" spans="1:30" s="47" customFormat="1" ht="27" customHeight="1" x14ac:dyDescent="0.25">
      <c r="A15" s="47" t="s">
        <v>74</v>
      </c>
      <c r="B15" s="47" t="s">
        <v>700</v>
      </c>
      <c r="C15" s="47">
        <v>32700</v>
      </c>
      <c r="D15" s="47" t="s">
        <v>496</v>
      </c>
      <c r="E15" s="47" t="s">
        <v>491</v>
      </c>
      <c r="F15" s="49" t="s">
        <v>497</v>
      </c>
      <c r="G15" s="49"/>
      <c r="H15" s="49"/>
      <c r="I15" s="49"/>
      <c r="J15" s="49"/>
      <c r="K15" s="49"/>
      <c r="L15" s="49"/>
      <c r="M15" s="49"/>
      <c r="N15" s="49"/>
      <c r="O15" s="49"/>
      <c r="P15" s="49"/>
      <c r="Q15" s="49"/>
      <c r="R15" s="47" t="s">
        <v>498</v>
      </c>
      <c r="S15" s="49" t="s">
        <v>499</v>
      </c>
      <c r="T15" s="49"/>
      <c r="V15" s="49"/>
      <c r="W15" s="49"/>
      <c r="X15" s="49"/>
      <c r="Y15" s="49"/>
      <c r="Z15" s="49"/>
      <c r="AA15" s="49"/>
      <c r="AB15" s="49"/>
      <c r="AC15" s="49"/>
      <c r="AD15" s="49"/>
    </row>
    <row r="16" spans="1:30" s="47" customFormat="1" ht="27" customHeight="1" x14ac:dyDescent="0.25">
      <c r="A16" s="47" t="s">
        <v>74</v>
      </c>
      <c r="B16" s="47" t="s">
        <v>700</v>
      </c>
      <c r="C16" s="47">
        <v>33700</v>
      </c>
      <c r="D16" s="47" t="s">
        <v>500</v>
      </c>
      <c r="E16" s="47" t="s">
        <v>491</v>
      </c>
      <c r="F16" s="49" t="s">
        <v>477</v>
      </c>
      <c r="G16" s="49"/>
      <c r="I16" s="49"/>
      <c r="J16" s="49"/>
      <c r="K16" s="49"/>
      <c r="L16" s="49"/>
      <c r="M16" s="49"/>
      <c r="N16" s="49"/>
      <c r="O16" s="49"/>
      <c r="P16" s="49"/>
      <c r="Q16" s="49"/>
      <c r="R16" s="47" t="s">
        <v>501</v>
      </c>
      <c r="S16" s="49" t="s">
        <v>499</v>
      </c>
      <c r="T16" s="49"/>
      <c r="V16" s="49"/>
      <c r="W16" s="49"/>
      <c r="X16" s="49"/>
      <c r="Y16" s="49"/>
      <c r="Z16" s="49"/>
      <c r="AA16" s="49"/>
      <c r="AB16" s="49"/>
      <c r="AC16" s="49"/>
      <c r="AD16" s="49"/>
    </row>
    <row r="17" spans="1:30" s="47" customFormat="1" ht="27" customHeight="1" x14ac:dyDescent="0.25">
      <c r="A17" s="47" t="s">
        <v>74</v>
      </c>
      <c r="B17" s="47" t="s">
        <v>700</v>
      </c>
      <c r="C17" s="47" t="s">
        <v>701</v>
      </c>
      <c r="D17" s="47" t="s">
        <v>502</v>
      </c>
      <c r="E17" s="47" t="s">
        <v>503</v>
      </c>
      <c r="F17" s="49" t="s">
        <v>481</v>
      </c>
      <c r="G17" s="49"/>
      <c r="I17" s="49"/>
      <c r="J17" s="49"/>
      <c r="K17" s="49"/>
      <c r="L17" s="49"/>
      <c r="M17" s="49"/>
      <c r="N17" s="49"/>
      <c r="O17" s="49"/>
      <c r="P17" s="49"/>
      <c r="Q17" s="49"/>
      <c r="R17" s="47" t="s">
        <v>504</v>
      </c>
      <c r="S17" s="49" t="s">
        <v>479</v>
      </c>
      <c r="T17" s="49"/>
      <c r="V17" s="49"/>
      <c r="W17" s="49"/>
      <c r="X17" s="49"/>
      <c r="Y17" s="49"/>
      <c r="Z17" s="49"/>
      <c r="AA17" s="49"/>
      <c r="AB17" s="49"/>
      <c r="AC17" s="49"/>
      <c r="AD17" s="49"/>
    </row>
    <row r="18" spans="1:30" s="47" customFormat="1" ht="27" customHeight="1" x14ac:dyDescent="0.25">
      <c r="A18" s="47" t="s">
        <v>70</v>
      </c>
      <c r="B18" s="47" t="s">
        <v>702</v>
      </c>
      <c r="C18" s="47">
        <v>10000</v>
      </c>
      <c r="D18" s="47" t="s">
        <v>505</v>
      </c>
      <c r="E18" s="47" t="s">
        <v>166</v>
      </c>
      <c r="F18" s="49" t="s">
        <v>484</v>
      </c>
      <c r="G18" s="49"/>
      <c r="H18" s="49"/>
      <c r="I18" s="49"/>
      <c r="J18" s="49"/>
      <c r="K18" s="49"/>
      <c r="L18" s="49"/>
      <c r="M18" s="49"/>
      <c r="N18" s="49"/>
      <c r="O18" s="49"/>
      <c r="P18" s="49"/>
      <c r="Q18" s="49"/>
      <c r="R18" s="47" t="s">
        <v>506</v>
      </c>
      <c r="S18" s="49" t="s">
        <v>137</v>
      </c>
      <c r="U18" s="49"/>
      <c r="V18" s="49"/>
      <c r="W18" s="49"/>
      <c r="X18" s="49"/>
      <c r="Y18" s="49"/>
      <c r="Z18" s="49"/>
      <c r="AA18" s="49"/>
      <c r="AB18" s="49"/>
      <c r="AC18" s="49"/>
      <c r="AD18" s="49"/>
    </row>
    <row r="19" spans="1:30" s="47" customFormat="1" ht="27" customHeight="1" x14ac:dyDescent="0.25">
      <c r="A19" s="47" t="s">
        <v>70</v>
      </c>
      <c r="B19" s="47" t="s">
        <v>702</v>
      </c>
      <c r="C19" s="47">
        <v>10600</v>
      </c>
      <c r="D19" s="47" t="s">
        <v>507</v>
      </c>
      <c r="E19" s="47" t="s">
        <v>166</v>
      </c>
      <c r="F19" s="49" t="s">
        <v>484</v>
      </c>
      <c r="G19" s="49"/>
      <c r="H19" s="49"/>
      <c r="I19" s="49"/>
      <c r="J19" s="49"/>
      <c r="K19" s="49"/>
      <c r="L19" s="49"/>
      <c r="M19" s="49"/>
      <c r="N19" s="49"/>
      <c r="O19" s="49"/>
      <c r="P19" s="49"/>
      <c r="Q19" s="49"/>
      <c r="R19" s="47" t="s">
        <v>356</v>
      </c>
      <c r="S19" s="49" t="s">
        <v>137</v>
      </c>
      <c r="U19" s="49"/>
      <c r="V19" s="49"/>
      <c r="W19" s="49"/>
      <c r="X19" s="49"/>
      <c r="Y19" s="49"/>
      <c r="Z19" s="49"/>
      <c r="AA19" s="49"/>
      <c r="AB19" s="49"/>
      <c r="AC19" s="49"/>
      <c r="AD19" s="49"/>
    </row>
    <row r="20" spans="1:30" s="47" customFormat="1" ht="27" customHeight="1" x14ac:dyDescent="0.25">
      <c r="A20" s="47" t="s">
        <v>70</v>
      </c>
      <c r="B20" s="47" t="s">
        <v>702</v>
      </c>
      <c r="C20" s="47">
        <v>10700</v>
      </c>
      <c r="D20" s="47" t="s">
        <v>508</v>
      </c>
      <c r="E20" s="47" t="s">
        <v>166</v>
      </c>
      <c r="F20" s="49" t="s">
        <v>484</v>
      </c>
      <c r="G20" s="49"/>
      <c r="H20" s="49"/>
      <c r="I20" s="49"/>
      <c r="J20" s="49"/>
      <c r="K20" s="49"/>
      <c r="L20" s="49"/>
      <c r="M20" s="49"/>
      <c r="N20" s="49"/>
      <c r="O20" s="49"/>
      <c r="P20" s="49"/>
      <c r="Q20" s="49"/>
      <c r="R20" s="47" t="s">
        <v>356</v>
      </c>
      <c r="S20" s="49" t="s">
        <v>137</v>
      </c>
      <c r="U20" s="49"/>
      <c r="V20" s="49"/>
      <c r="W20" s="49"/>
      <c r="X20" s="49"/>
      <c r="Y20" s="49"/>
      <c r="Z20" s="49"/>
      <c r="AA20" s="49"/>
      <c r="AB20" s="49"/>
      <c r="AC20" s="49"/>
      <c r="AD20" s="49"/>
    </row>
    <row r="21" spans="1:30" s="47" customFormat="1" ht="27" customHeight="1" x14ac:dyDescent="0.25">
      <c r="A21" s="47" t="s">
        <v>70</v>
      </c>
      <c r="B21" s="47" t="s">
        <v>702</v>
      </c>
      <c r="C21" s="47">
        <v>11000</v>
      </c>
      <c r="D21" s="47" t="s">
        <v>509</v>
      </c>
      <c r="E21" s="47" t="s">
        <v>166</v>
      </c>
      <c r="F21" s="49" t="s">
        <v>484</v>
      </c>
      <c r="G21" s="49"/>
      <c r="H21" s="49"/>
      <c r="I21" s="49"/>
      <c r="J21" s="49"/>
      <c r="K21" s="49"/>
      <c r="L21" s="49"/>
      <c r="M21" s="49"/>
      <c r="N21" s="49"/>
      <c r="O21" s="49"/>
      <c r="P21" s="49"/>
      <c r="Q21" s="49"/>
      <c r="R21" s="47" t="s">
        <v>356</v>
      </c>
      <c r="S21" s="49" t="s">
        <v>137</v>
      </c>
      <c r="U21" s="49"/>
      <c r="V21" s="49"/>
      <c r="W21" s="49"/>
      <c r="X21" s="49"/>
      <c r="Y21" s="49"/>
      <c r="Z21" s="49"/>
      <c r="AA21" s="49"/>
      <c r="AB21" s="49"/>
      <c r="AC21" s="49"/>
      <c r="AD21" s="49"/>
    </row>
    <row r="22" spans="1:30" s="47" customFormat="1" ht="27" customHeight="1" x14ac:dyDescent="0.25">
      <c r="A22" s="47" t="s">
        <v>70</v>
      </c>
      <c r="B22" s="47" t="s">
        <v>702</v>
      </c>
      <c r="C22" s="47">
        <v>11200</v>
      </c>
      <c r="D22" s="47" t="s">
        <v>510</v>
      </c>
      <c r="E22" s="47" t="s">
        <v>166</v>
      </c>
      <c r="F22" s="49" t="s">
        <v>484</v>
      </c>
      <c r="G22" s="49"/>
      <c r="H22" s="49"/>
      <c r="I22" s="49"/>
      <c r="J22" s="49"/>
      <c r="K22" s="49"/>
      <c r="L22" s="49"/>
      <c r="M22" s="49"/>
      <c r="N22" s="49"/>
      <c r="O22" s="49"/>
      <c r="P22" s="49"/>
      <c r="Q22" s="49"/>
      <c r="R22" s="47" t="s">
        <v>506</v>
      </c>
      <c r="S22" s="49" t="s">
        <v>137</v>
      </c>
      <c r="U22" s="49"/>
      <c r="V22" s="49"/>
      <c r="W22" s="49"/>
      <c r="X22" s="49"/>
      <c r="Y22" s="49"/>
      <c r="Z22" s="49"/>
      <c r="AA22" s="49"/>
      <c r="AB22" s="49"/>
      <c r="AC22" s="49"/>
      <c r="AD22" s="49"/>
    </row>
    <row r="23" spans="1:30" s="47" customFormat="1" ht="27" customHeight="1" x14ac:dyDescent="0.25">
      <c r="A23" s="47" t="s">
        <v>70</v>
      </c>
      <c r="B23" s="47" t="s">
        <v>702</v>
      </c>
      <c r="C23" s="47">
        <v>11400</v>
      </c>
      <c r="D23" s="47" t="s">
        <v>511</v>
      </c>
      <c r="E23" s="47" t="s">
        <v>166</v>
      </c>
      <c r="F23" s="49" t="s">
        <v>484</v>
      </c>
      <c r="G23" s="49"/>
      <c r="H23" s="49"/>
      <c r="I23" s="49"/>
      <c r="J23" s="49"/>
      <c r="K23" s="49"/>
      <c r="L23" s="49"/>
      <c r="M23" s="49"/>
      <c r="N23" s="49"/>
      <c r="O23" s="49"/>
      <c r="P23" s="49"/>
      <c r="Q23" s="49"/>
      <c r="R23" s="47" t="s">
        <v>356</v>
      </c>
      <c r="S23" s="49" t="s">
        <v>137</v>
      </c>
      <c r="U23" s="49"/>
      <c r="V23" s="49"/>
      <c r="W23" s="49"/>
      <c r="X23" s="49"/>
      <c r="Y23" s="49"/>
      <c r="Z23" s="49"/>
      <c r="AA23" s="49"/>
      <c r="AB23" s="49"/>
      <c r="AC23" s="49"/>
      <c r="AD23" s="49"/>
    </row>
    <row r="24" spans="1:30" s="47" customFormat="1" ht="27" customHeight="1" x14ac:dyDescent="0.25">
      <c r="A24" s="47" t="s">
        <v>70</v>
      </c>
      <c r="B24" s="47" t="s">
        <v>702</v>
      </c>
      <c r="C24" s="47">
        <v>12100</v>
      </c>
      <c r="D24" s="47" t="s">
        <v>512</v>
      </c>
      <c r="E24" s="47" t="s">
        <v>166</v>
      </c>
      <c r="F24" s="49" t="s">
        <v>484</v>
      </c>
      <c r="G24" s="49"/>
      <c r="H24" s="49"/>
      <c r="I24" s="49"/>
      <c r="J24" s="49"/>
      <c r="K24" s="49"/>
      <c r="L24" s="49"/>
      <c r="M24" s="49"/>
      <c r="N24" s="49"/>
      <c r="O24" s="49"/>
      <c r="P24" s="49"/>
      <c r="Q24" s="49"/>
      <c r="R24" s="47" t="s">
        <v>356</v>
      </c>
      <c r="S24" s="49" t="s">
        <v>137</v>
      </c>
      <c r="U24" s="49"/>
      <c r="V24" s="49"/>
      <c r="W24" s="49"/>
      <c r="X24" s="49"/>
      <c r="Y24" s="49"/>
      <c r="Z24" s="49"/>
      <c r="AA24" s="49"/>
      <c r="AB24" s="49"/>
      <c r="AC24" s="49"/>
      <c r="AD24" s="49"/>
    </row>
    <row r="25" spans="1:30" s="47" customFormat="1" ht="27" customHeight="1" x14ac:dyDescent="0.25">
      <c r="A25" s="47" t="s">
        <v>70</v>
      </c>
      <c r="B25" s="47" t="s">
        <v>702</v>
      </c>
      <c r="C25" s="47">
        <v>22700</v>
      </c>
      <c r="D25" s="47" t="s">
        <v>513</v>
      </c>
      <c r="E25" s="47" t="s">
        <v>166</v>
      </c>
      <c r="F25" s="49" t="s">
        <v>484</v>
      </c>
      <c r="G25" s="49"/>
      <c r="H25" s="49"/>
      <c r="I25" s="49"/>
      <c r="J25" s="49"/>
      <c r="K25" s="49"/>
      <c r="L25" s="49"/>
      <c r="M25" s="49"/>
      <c r="N25" s="49"/>
      <c r="O25" s="49"/>
      <c r="P25" s="49"/>
      <c r="Q25" s="49"/>
      <c r="R25" s="47" t="s">
        <v>506</v>
      </c>
      <c r="S25" s="49" t="s">
        <v>137</v>
      </c>
      <c r="U25" s="49"/>
      <c r="V25" s="49"/>
      <c r="W25" s="49"/>
      <c r="X25" s="49"/>
      <c r="Y25" s="49"/>
      <c r="Z25" s="49"/>
      <c r="AA25" s="49"/>
      <c r="AB25" s="49"/>
      <c r="AC25" s="49"/>
      <c r="AD25" s="49"/>
    </row>
    <row r="26" spans="1:30" s="47" customFormat="1" ht="27" customHeight="1" x14ac:dyDescent="0.25">
      <c r="A26" s="47" t="s">
        <v>70</v>
      </c>
      <c r="B26" s="47" t="s">
        <v>702</v>
      </c>
      <c r="C26" s="47">
        <v>25100</v>
      </c>
      <c r="D26" s="47" t="s">
        <v>514</v>
      </c>
      <c r="E26" s="47" t="s">
        <v>166</v>
      </c>
      <c r="F26" s="49" t="s">
        <v>484</v>
      </c>
      <c r="G26" s="49"/>
      <c r="H26" s="49"/>
      <c r="I26" s="49"/>
      <c r="J26" s="49"/>
      <c r="K26" s="49"/>
      <c r="L26" s="49"/>
      <c r="M26" s="49"/>
      <c r="N26" s="49"/>
      <c r="O26" s="49"/>
      <c r="P26" s="49"/>
      <c r="Q26" s="49"/>
      <c r="R26" s="47" t="s">
        <v>506</v>
      </c>
      <c r="S26" s="49" t="s">
        <v>137</v>
      </c>
      <c r="U26" s="49"/>
      <c r="V26" s="49"/>
      <c r="W26" s="49"/>
      <c r="X26" s="49"/>
      <c r="Y26" s="49"/>
      <c r="Z26" s="49"/>
      <c r="AA26" s="49"/>
      <c r="AB26" s="49"/>
      <c r="AC26" s="49"/>
      <c r="AD26" s="49"/>
    </row>
    <row r="27" spans="1:30" s="47" customFormat="1" ht="27" customHeight="1" x14ac:dyDescent="0.25">
      <c r="A27" s="47" t="s">
        <v>70</v>
      </c>
      <c r="B27" s="47" t="s">
        <v>702</v>
      </c>
      <c r="C27" s="47">
        <v>25200</v>
      </c>
      <c r="D27" s="47" t="s">
        <v>515</v>
      </c>
      <c r="E27" s="47" t="s">
        <v>166</v>
      </c>
      <c r="F27" s="49" t="s">
        <v>484</v>
      </c>
      <c r="G27" s="49"/>
      <c r="H27" s="49"/>
      <c r="I27" s="49"/>
      <c r="J27" s="49"/>
      <c r="K27" s="49"/>
      <c r="L27" s="49"/>
      <c r="M27" s="49"/>
      <c r="N27" s="49"/>
      <c r="O27" s="49"/>
      <c r="P27" s="49"/>
      <c r="Q27" s="49"/>
      <c r="R27" s="47" t="s">
        <v>506</v>
      </c>
      <c r="S27" s="49" t="s">
        <v>137</v>
      </c>
      <c r="U27" s="49"/>
      <c r="V27" s="49"/>
      <c r="W27" s="49"/>
      <c r="X27" s="49"/>
      <c r="Y27" s="49"/>
      <c r="Z27" s="49"/>
      <c r="AA27" s="49"/>
      <c r="AB27" s="49"/>
      <c r="AC27" s="49"/>
      <c r="AD27" s="49"/>
    </row>
    <row r="28" spans="1:30" s="47" customFormat="1" ht="27" customHeight="1" x14ac:dyDescent="0.25">
      <c r="A28" s="47" t="s">
        <v>74</v>
      </c>
      <c r="B28" s="47" t="s">
        <v>703</v>
      </c>
      <c r="C28" s="47">
        <v>10000</v>
      </c>
      <c r="D28" s="47" t="s">
        <v>516</v>
      </c>
      <c r="E28" s="47" t="s">
        <v>166</v>
      </c>
      <c r="F28" s="49" t="s">
        <v>484</v>
      </c>
      <c r="G28" s="49"/>
      <c r="H28" s="49"/>
      <c r="I28" s="49"/>
      <c r="J28" s="49"/>
      <c r="K28" s="49"/>
      <c r="L28" s="49"/>
      <c r="M28" s="49"/>
      <c r="N28" s="49"/>
      <c r="O28" s="49"/>
      <c r="P28" s="49"/>
      <c r="Q28" s="49"/>
      <c r="R28" s="47" t="s">
        <v>166</v>
      </c>
      <c r="S28" s="49" t="s">
        <v>73</v>
      </c>
      <c r="T28" s="49"/>
      <c r="V28" s="49"/>
      <c r="W28" s="49"/>
      <c r="X28" s="49"/>
      <c r="Y28" s="49"/>
      <c r="Z28" s="49"/>
      <c r="AA28" s="49"/>
      <c r="AB28" s="49"/>
      <c r="AC28" s="49"/>
      <c r="AD28" s="49"/>
    </row>
    <row r="29" spans="1:30" s="47" customFormat="1" ht="27" customHeight="1" x14ac:dyDescent="0.25">
      <c r="A29" s="47" t="s">
        <v>74</v>
      </c>
      <c r="B29" s="47" t="s">
        <v>703</v>
      </c>
      <c r="C29" s="47">
        <v>10700</v>
      </c>
      <c r="D29" s="47" t="s">
        <v>517</v>
      </c>
      <c r="E29" s="47" t="s">
        <v>166</v>
      </c>
      <c r="F29" s="49" t="s">
        <v>484</v>
      </c>
      <c r="G29" s="49"/>
      <c r="H29" s="49"/>
      <c r="I29" s="49"/>
      <c r="J29" s="49"/>
      <c r="K29" s="49"/>
      <c r="L29" s="49"/>
      <c r="M29" s="49"/>
      <c r="N29" s="49"/>
      <c r="O29" s="49"/>
      <c r="P29" s="49"/>
      <c r="Q29" s="49"/>
      <c r="R29" s="47" t="s">
        <v>166</v>
      </c>
      <c r="S29" s="49" t="s">
        <v>73</v>
      </c>
      <c r="T29" s="49"/>
      <c r="V29" s="49"/>
      <c r="W29" s="49"/>
      <c r="X29" s="49"/>
      <c r="Y29" s="49"/>
      <c r="Z29" s="49"/>
      <c r="AA29" s="49"/>
      <c r="AB29" s="49"/>
      <c r="AC29" s="49"/>
      <c r="AD29" s="49"/>
    </row>
    <row r="30" spans="1:30" s="47" customFormat="1" ht="27" customHeight="1" x14ac:dyDescent="0.25">
      <c r="A30" s="47" t="s">
        <v>74</v>
      </c>
      <c r="B30" s="47" t="s">
        <v>703</v>
      </c>
      <c r="C30" s="47">
        <v>10800</v>
      </c>
      <c r="D30" s="47" t="s">
        <v>518</v>
      </c>
      <c r="E30" s="47" t="s">
        <v>166</v>
      </c>
      <c r="F30" s="49" t="s">
        <v>484</v>
      </c>
      <c r="G30" s="49"/>
      <c r="H30" s="49"/>
      <c r="I30" s="49"/>
      <c r="J30" s="49"/>
      <c r="K30" s="49"/>
      <c r="L30" s="49"/>
      <c r="M30" s="49"/>
      <c r="N30" s="49"/>
      <c r="O30" s="49"/>
      <c r="P30" s="49"/>
      <c r="Q30" s="49"/>
      <c r="R30" s="47" t="s">
        <v>166</v>
      </c>
      <c r="S30" s="49" t="s">
        <v>73</v>
      </c>
      <c r="T30" s="49"/>
      <c r="V30" s="49"/>
      <c r="W30" s="49"/>
      <c r="X30" s="49"/>
      <c r="Y30" s="49"/>
      <c r="Z30" s="49"/>
      <c r="AA30" s="49"/>
      <c r="AB30" s="49"/>
      <c r="AC30" s="49"/>
      <c r="AD30" s="49"/>
    </row>
    <row r="31" spans="1:30" s="47" customFormat="1" ht="27" customHeight="1" x14ac:dyDescent="0.25">
      <c r="A31" s="47" t="s">
        <v>74</v>
      </c>
      <c r="B31" s="47" t="s">
        <v>703</v>
      </c>
      <c r="C31" s="47">
        <v>11000</v>
      </c>
      <c r="D31" s="47" t="s">
        <v>519</v>
      </c>
      <c r="E31" s="47" t="s">
        <v>166</v>
      </c>
      <c r="F31" s="49" t="s">
        <v>484</v>
      </c>
      <c r="G31" s="49"/>
      <c r="H31" s="49"/>
      <c r="I31" s="49"/>
      <c r="J31" s="49"/>
      <c r="K31" s="49"/>
      <c r="L31" s="49"/>
      <c r="M31" s="49"/>
      <c r="N31" s="49"/>
      <c r="O31" s="49"/>
      <c r="P31" s="49"/>
      <c r="Q31" s="49"/>
      <c r="R31" s="47" t="s">
        <v>166</v>
      </c>
      <c r="S31" s="49" t="s">
        <v>73</v>
      </c>
      <c r="T31" s="49"/>
      <c r="V31" s="49"/>
      <c r="W31" s="49"/>
      <c r="X31" s="49"/>
      <c r="Y31" s="49"/>
      <c r="Z31" s="49"/>
      <c r="AA31" s="49"/>
      <c r="AB31" s="49"/>
      <c r="AC31" s="49"/>
      <c r="AD31" s="49"/>
    </row>
    <row r="32" spans="1:30" s="47" customFormat="1" ht="27" customHeight="1" x14ac:dyDescent="0.25">
      <c r="A32" s="47" t="s">
        <v>74</v>
      </c>
      <c r="B32" s="47" t="s">
        <v>703</v>
      </c>
      <c r="C32" s="47">
        <v>11200</v>
      </c>
      <c r="D32" s="47" t="s">
        <v>520</v>
      </c>
      <c r="E32" s="47" t="s">
        <v>166</v>
      </c>
      <c r="F32" s="49" t="s">
        <v>484</v>
      </c>
      <c r="G32" s="49"/>
      <c r="H32" s="49"/>
      <c r="I32" s="49"/>
      <c r="J32" s="49"/>
      <c r="K32" s="49"/>
      <c r="L32" s="49"/>
      <c r="M32" s="49"/>
      <c r="N32" s="49"/>
      <c r="O32" s="49"/>
      <c r="P32" s="49"/>
      <c r="Q32" s="49"/>
      <c r="R32" s="47" t="s">
        <v>166</v>
      </c>
      <c r="S32" s="49" t="s">
        <v>73</v>
      </c>
      <c r="T32" s="49"/>
      <c r="V32" s="49"/>
      <c r="W32" s="49"/>
      <c r="X32" s="49"/>
      <c r="Y32" s="49"/>
      <c r="Z32" s="49"/>
      <c r="AA32" s="49"/>
      <c r="AB32" s="49"/>
      <c r="AC32" s="49"/>
      <c r="AD32" s="49"/>
    </row>
    <row r="33" spans="1:30" s="47" customFormat="1" ht="27" customHeight="1" x14ac:dyDescent="0.25">
      <c r="A33" s="47" t="s">
        <v>74</v>
      </c>
      <c r="B33" s="47" t="s">
        <v>703</v>
      </c>
      <c r="C33" s="47">
        <v>11400</v>
      </c>
      <c r="D33" s="47" t="s">
        <v>521</v>
      </c>
      <c r="E33" s="47" t="s">
        <v>166</v>
      </c>
      <c r="F33" s="49" t="s">
        <v>484</v>
      </c>
      <c r="G33" s="49"/>
      <c r="H33" s="49"/>
      <c r="I33" s="49"/>
      <c r="J33" s="49"/>
      <c r="K33" s="49"/>
      <c r="L33" s="49"/>
      <c r="M33" s="49"/>
      <c r="N33" s="49"/>
      <c r="O33" s="49"/>
      <c r="P33" s="49"/>
      <c r="Q33" s="49"/>
      <c r="R33" s="47" t="s">
        <v>166</v>
      </c>
      <c r="S33" s="49" t="s">
        <v>73</v>
      </c>
      <c r="T33" s="49"/>
      <c r="V33" s="49"/>
      <c r="W33" s="49"/>
      <c r="X33" s="49"/>
      <c r="Y33" s="49"/>
      <c r="Z33" s="49"/>
      <c r="AA33" s="49"/>
      <c r="AB33" s="49"/>
      <c r="AC33" s="49"/>
      <c r="AD33" s="49"/>
    </row>
    <row r="34" spans="1:30" s="47" customFormat="1" ht="27" customHeight="1" x14ac:dyDescent="0.25">
      <c r="A34" s="47" t="s">
        <v>74</v>
      </c>
      <c r="B34" s="47" t="s">
        <v>703</v>
      </c>
      <c r="C34" s="47">
        <v>11500</v>
      </c>
      <c r="D34" s="47" t="s">
        <v>522</v>
      </c>
      <c r="E34" s="47" t="s">
        <v>166</v>
      </c>
      <c r="F34" s="49" t="s">
        <v>484</v>
      </c>
      <c r="G34" s="49"/>
      <c r="H34" s="49"/>
      <c r="I34" s="49"/>
      <c r="J34" s="49"/>
      <c r="K34" s="49"/>
      <c r="L34" s="49"/>
      <c r="M34" s="49"/>
      <c r="N34" s="49"/>
      <c r="O34" s="49"/>
      <c r="P34" s="49"/>
      <c r="Q34" s="49"/>
      <c r="R34" s="47" t="s">
        <v>166</v>
      </c>
      <c r="S34" s="49" t="s">
        <v>73</v>
      </c>
      <c r="T34" s="49"/>
      <c r="V34" s="49"/>
      <c r="W34" s="49"/>
      <c r="X34" s="49"/>
      <c r="Y34" s="49"/>
      <c r="Z34" s="49"/>
      <c r="AA34" s="49"/>
      <c r="AB34" s="49"/>
      <c r="AC34" s="49"/>
      <c r="AD34" s="49"/>
    </row>
    <row r="35" spans="1:30" s="47" customFormat="1" ht="27" customHeight="1" x14ac:dyDescent="0.25">
      <c r="A35" s="47" t="s">
        <v>74</v>
      </c>
      <c r="B35" s="47" t="s">
        <v>703</v>
      </c>
      <c r="C35" s="47">
        <v>12100</v>
      </c>
      <c r="D35" s="47" t="s">
        <v>523</v>
      </c>
      <c r="E35" s="47" t="s">
        <v>166</v>
      </c>
      <c r="F35" s="49" t="s">
        <v>484</v>
      </c>
      <c r="G35" s="49"/>
      <c r="H35" s="49"/>
      <c r="I35" s="49"/>
      <c r="J35" s="49"/>
      <c r="K35" s="49"/>
      <c r="L35" s="49"/>
      <c r="M35" s="49"/>
      <c r="N35" s="49"/>
      <c r="O35" s="49"/>
      <c r="P35" s="49"/>
      <c r="Q35" s="49"/>
      <c r="R35" s="47" t="s">
        <v>166</v>
      </c>
      <c r="S35" s="49" t="s">
        <v>73</v>
      </c>
      <c r="T35" s="49"/>
      <c r="V35" s="49"/>
      <c r="W35" s="49"/>
      <c r="X35" s="49"/>
      <c r="Y35" s="49"/>
      <c r="Z35" s="49"/>
      <c r="AA35" s="49"/>
      <c r="AB35" s="49"/>
      <c r="AC35" s="49"/>
      <c r="AD35" s="49"/>
    </row>
    <row r="36" spans="1:30" s="47" customFormat="1" ht="27" customHeight="1" x14ac:dyDescent="0.25">
      <c r="A36" s="47" t="s">
        <v>74</v>
      </c>
      <c r="B36" s="47" t="s">
        <v>703</v>
      </c>
      <c r="C36" s="47">
        <v>22700</v>
      </c>
      <c r="D36" s="47" t="s">
        <v>524</v>
      </c>
      <c r="E36" s="47" t="s">
        <v>166</v>
      </c>
      <c r="F36" s="49" t="s">
        <v>484</v>
      </c>
      <c r="G36" s="49"/>
      <c r="H36" s="49"/>
      <c r="I36" s="49"/>
      <c r="J36" s="49"/>
      <c r="K36" s="49"/>
      <c r="L36" s="49"/>
      <c r="M36" s="49"/>
      <c r="N36" s="49"/>
      <c r="O36" s="49"/>
      <c r="P36" s="49"/>
      <c r="Q36" s="49"/>
      <c r="R36" s="47" t="s">
        <v>166</v>
      </c>
      <c r="S36" s="49" t="s">
        <v>73</v>
      </c>
      <c r="T36" s="49"/>
      <c r="V36" s="49"/>
      <c r="W36" s="49"/>
      <c r="X36" s="49"/>
      <c r="Y36" s="49"/>
      <c r="Z36" s="49"/>
      <c r="AA36" s="49"/>
      <c r="AB36" s="49"/>
      <c r="AC36" s="49"/>
      <c r="AD36" s="49"/>
    </row>
    <row r="37" spans="1:30" s="47" customFormat="1" ht="27" customHeight="1" x14ac:dyDescent="0.25">
      <c r="A37" s="47" t="s">
        <v>74</v>
      </c>
      <c r="B37" s="47" t="s">
        <v>703</v>
      </c>
      <c r="C37" s="47">
        <v>24000</v>
      </c>
      <c r="D37" s="47" t="s">
        <v>525</v>
      </c>
      <c r="E37" s="47" t="s">
        <v>166</v>
      </c>
      <c r="F37" s="49" t="s">
        <v>484</v>
      </c>
      <c r="G37" s="49"/>
      <c r="H37" s="49"/>
      <c r="I37" s="49"/>
      <c r="J37" s="49"/>
      <c r="K37" s="49"/>
      <c r="L37" s="49"/>
      <c r="M37" s="49"/>
      <c r="N37" s="49"/>
      <c r="O37" s="49"/>
      <c r="P37" s="49"/>
      <c r="Q37" s="49"/>
      <c r="R37" s="47" t="s">
        <v>526</v>
      </c>
      <c r="S37" s="49" t="s">
        <v>137</v>
      </c>
      <c r="U37" s="49"/>
      <c r="V37" s="49"/>
      <c r="W37" s="49"/>
      <c r="X37" s="49"/>
      <c r="Y37" s="49"/>
      <c r="Z37" s="49"/>
      <c r="AA37" s="49"/>
      <c r="AB37" s="49"/>
      <c r="AC37" s="49"/>
      <c r="AD37" s="49"/>
    </row>
    <row r="38" spans="1:30" s="47" customFormat="1" ht="27" customHeight="1" x14ac:dyDescent="0.25">
      <c r="A38" s="47" t="s">
        <v>74</v>
      </c>
      <c r="B38" s="47" t="s">
        <v>703</v>
      </c>
      <c r="C38" s="47">
        <v>24400</v>
      </c>
      <c r="D38" s="47" t="s">
        <v>527</v>
      </c>
      <c r="E38" s="47" t="s">
        <v>166</v>
      </c>
      <c r="F38" s="49" t="s">
        <v>484</v>
      </c>
      <c r="G38" s="49"/>
      <c r="H38" s="49"/>
      <c r="I38" s="49"/>
      <c r="J38" s="49"/>
      <c r="K38" s="49"/>
      <c r="L38" s="49"/>
      <c r="M38" s="49"/>
      <c r="N38" s="49"/>
      <c r="O38" s="49"/>
      <c r="P38" s="49"/>
      <c r="Q38" s="49"/>
      <c r="R38" s="47" t="s">
        <v>526</v>
      </c>
      <c r="S38" s="49" t="s">
        <v>528</v>
      </c>
      <c r="T38" s="49"/>
      <c r="U38" s="49"/>
      <c r="V38" s="49"/>
      <c r="W38" s="49"/>
      <c r="X38" s="49"/>
      <c r="Z38" s="49"/>
      <c r="AA38" s="49"/>
      <c r="AB38" s="49"/>
      <c r="AC38" s="49"/>
      <c r="AD38" s="49"/>
    </row>
    <row r="39" spans="1:30" s="53" customFormat="1" ht="27" customHeight="1" x14ac:dyDescent="0.25">
      <c r="A39" s="47" t="s">
        <v>70</v>
      </c>
      <c r="B39" s="47" t="s">
        <v>704</v>
      </c>
      <c r="C39" s="47">
        <v>10000</v>
      </c>
      <c r="D39" s="47" t="s">
        <v>529</v>
      </c>
      <c r="E39" s="47" t="s">
        <v>166</v>
      </c>
      <c r="F39" s="49" t="s">
        <v>484</v>
      </c>
      <c r="G39" s="49"/>
      <c r="H39" s="49"/>
      <c r="I39" s="49"/>
      <c r="J39" s="49"/>
      <c r="K39" s="49"/>
      <c r="L39" s="49"/>
      <c r="M39" s="49"/>
      <c r="N39" s="49"/>
      <c r="O39" s="49"/>
      <c r="P39" s="49"/>
      <c r="Q39" s="49"/>
      <c r="R39" s="47" t="s">
        <v>530</v>
      </c>
      <c r="S39" s="49" t="s">
        <v>531</v>
      </c>
      <c r="T39" s="49"/>
      <c r="U39" s="49"/>
      <c r="V39" s="49"/>
      <c r="W39" s="49"/>
      <c r="X39" s="49"/>
      <c r="Y39" s="49"/>
      <c r="Z39" s="49"/>
      <c r="AA39" s="49"/>
      <c r="AB39" s="49"/>
      <c r="AC39" s="47"/>
      <c r="AD39" s="49"/>
    </row>
    <row r="40" spans="1:30" s="53" customFormat="1" ht="27" customHeight="1" x14ac:dyDescent="0.25">
      <c r="A40" s="47" t="s">
        <v>74</v>
      </c>
      <c r="B40" s="47" t="s">
        <v>704</v>
      </c>
      <c r="C40" s="47">
        <v>10000</v>
      </c>
      <c r="D40" s="47" t="s">
        <v>529</v>
      </c>
      <c r="E40" s="47" t="s">
        <v>166</v>
      </c>
      <c r="F40" s="49" t="s">
        <v>484</v>
      </c>
      <c r="G40" s="49"/>
      <c r="H40" s="49"/>
      <c r="I40" s="49"/>
      <c r="J40" s="49"/>
      <c r="K40" s="49"/>
      <c r="L40" s="49"/>
      <c r="M40" s="49"/>
      <c r="N40" s="49"/>
      <c r="O40" s="49"/>
      <c r="P40" s="49"/>
      <c r="Q40" s="49"/>
      <c r="R40" s="47" t="s">
        <v>530</v>
      </c>
      <c r="S40" s="49" t="s">
        <v>531</v>
      </c>
      <c r="T40" s="49"/>
      <c r="U40" s="49"/>
      <c r="V40" s="49"/>
      <c r="W40" s="49"/>
      <c r="X40" s="49"/>
      <c r="Y40" s="49"/>
      <c r="Z40" s="49"/>
      <c r="AA40" s="49"/>
      <c r="AB40" s="49"/>
      <c r="AC40" s="47"/>
      <c r="AD40" s="49"/>
    </row>
    <row r="41" spans="1:30" s="53" customFormat="1" ht="27" customHeight="1" x14ac:dyDescent="0.25">
      <c r="A41" s="47" t="s">
        <v>70</v>
      </c>
      <c r="B41" s="47" t="s">
        <v>704</v>
      </c>
      <c r="C41" s="47">
        <v>10100</v>
      </c>
      <c r="D41" s="47" t="s">
        <v>532</v>
      </c>
      <c r="E41" s="47" t="s">
        <v>166</v>
      </c>
      <c r="F41" s="49" t="s">
        <v>484</v>
      </c>
      <c r="G41" s="49"/>
      <c r="H41" s="49"/>
      <c r="I41" s="49"/>
      <c r="J41" s="49"/>
      <c r="K41" s="49"/>
      <c r="L41" s="49"/>
      <c r="M41" s="49"/>
      <c r="N41" s="49"/>
      <c r="O41" s="49"/>
      <c r="P41" s="49"/>
      <c r="Q41" s="49"/>
      <c r="R41" s="47" t="s">
        <v>530</v>
      </c>
      <c r="S41" s="49" t="s">
        <v>531</v>
      </c>
      <c r="T41" s="49"/>
      <c r="U41" s="49"/>
      <c r="V41" s="49"/>
      <c r="W41" s="49"/>
      <c r="X41" s="49"/>
      <c r="Y41" s="49"/>
      <c r="Z41" s="49"/>
      <c r="AA41" s="49"/>
      <c r="AB41" s="49"/>
      <c r="AC41" s="47"/>
      <c r="AD41" s="49"/>
    </row>
    <row r="42" spans="1:30" s="53" customFormat="1" ht="27" customHeight="1" x14ac:dyDescent="0.25">
      <c r="A42" s="47" t="s">
        <v>74</v>
      </c>
      <c r="B42" s="47" t="s">
        <v>704</v>
      </c>
      <c r="C42" s="47">
        <v>10100</v>
      </c>
      <c r="D42" s="47" t="s">
        <v>532</v>
      </c>
      <c r="E42" s="47" t="s">
        <v>166</v>
      </c>
      <c r="F42" s="49" t="s">
        <v>484</v>
      </c>
      <c r="G42" s="49"/>
      <c r="H42" s="49"/>
      <c r="I42" s="49"/>
      <c r="J42" s="49"/>
      <c r="K42" s="49"/>
      <c r="L42" s="49"/>
      <c r="M42" s="49"/>
      <c r="N42" s="49"/>
      <c r="O42" s="49"/>
      <c r="P42" s="49"/>
      <c r="Q42" s="49"/>
      <c r="R42" s="47" t="s">
        <v>530</v>
      </c>
      <c r="S42" s="49" t="s">
        <v>531</v>
      </c>
      <c r="T42" s="49"/>
      <c r="U42" s="49"/>
      <c r="V42" s="49"/>
      <c r="W42" s="49"/>
      <c r="X42" s="49"/>
      <c r="Y42" s="49"/>
      <c r="Z42" s="49"/>
      <c r="AA42" s="49"/>
      <c r="AB42" s="49"/>
      <c r="AC42" s="47"/>
      <c r="AD42" s="49"/>
    </row>
    <row r="43" spans="1:30" s="53" customFormat="1" ht="27" customHeight="1" x14ac:dyDescent="0.25">
      <c r="A43" s="47" t="s">
        <v>70</v>
      </c>
      <c r="B43" s="47" t="s">
        <v>704</v>
      </c>
      <c r="C43" s="47">
        <v>10500</v>
      </c>
      <c r="D43" s="47" t="s">
        <v>533</v>
      </c>
      <c r="E43" s="47" t="s">
        <v>166</v>
      </c>
      <c r="F43" s="49" t="s">
        <v>484</v>
      </c>
      <c r="G43" s="49"/>
      <c r="H43" s="49"/>
      <c r="I43" s="49"/>
      <c r="J43" s="49"/>
      <c r="K43" s="49"/>
      <c r="L43" s="49"/>
      <c r="M43" s="49"/>
      <c r="N43" s="49"/>
      <c r="O43" s="49"/>
      <c r="P43" s="49"/>
      <c r="Q43" s="49"/>
      <c r="R43" s="47" t="s">
        <v>534</v>
      </c>
      <c r="S43" s="49" t="s">
        <v>73</v>
      </c>
      <c r="T43" s="49"/>
      <c r="U43" s="47"/>
      <c r="V43" s="49"/>
      <c r="W43" s="49"/>
      <c r="X43" s="49"/>
      <c r="Y43" s="49"/>
      <c r="Z43" s="49"/>
      <c r="AA43" s="49"/>
      <c r="AB43" s="49"/>
      <c r="AC43" s="49"/>
      <c r="AD43" s="49"/>
    </row>
    <row r="44" spans="1:30" s="53" customFormat="1" ht="27" customHeight="1" x14ac:dyDescent="0.25">
      <c r="A44" s="47" t="s">
        <v>74</v>
      </c>
      <c r="B44" s="47" t="s">
        <v>704</v>
      </c>
      <c r="C44" s="47">
        <v>10500</v>
      </c>
      <c r="D44" s="47" t="s">
        <v>533</v>
      </c>
      <c r="E44" s="47" t="s">
        <v>166</v>
      </c>
      <c r="F44" s="49" t="s">
        <v>484</v>
      </c>
      <c r="G44" s="49"/>
      <c r="H44" s="49"/>
      <c r="I44" s="49"/>
      <c r="J44" s="49"/>
      <c r="K44" s="49"/>
      <c r="L44" s="49"/>
      <c r="M44" s="49"/>
      <c r="N44" s="49"/>
      <c r="O44" s="49"/>
      <c r="P44" s="49"/>
      <c r="Q44" s="49"/>
      <c r="R44" s="47" t="s">
        <v>534</v>
      </c>
      <c r="S44" s="49" t="s">
        <v>73</v>
      </c>
      <c r="T44" s="49"/>
      <c r="U44" s="47"/>
      <c r="V44" s="49"/>
      <c r="W44" s="49"/>
      <c r="X44" s="49"/>
      <c r="Y44" s="49"/>
      <c r="Z44" s="49"/>
      <c r="AA44" s="49"/>
      <c r="AB44" s="49"/>
      <c r="AC44" s="49"/>
      <c r="AD44" s="49"/>
    </row>
    <row r="45" spans="1:30" s="53" customFormat="1" ht="27" customHeight="1" x14ac:dyDescent="0.25">
      <c r="A45" s="47" t="s">
        <v>70</v>
      </c>
      <c r="B45" s="47" t="s">
        <v>704</v>
      </c>
      <c r="C45" s="47">
        <v>11100</v>
      </c>
      <c r="D45" s="47" t="s">
        <v>535</v>
      </c>
      <c r="E45" s="47" t="s">
        <v>166</v>
      </c>
      <c r="F45" s="49" t="s">
        <v>484</v>
      </c>
      <c r="G45" s="49"/>
      <c r="H45" s="49"/>
      <c r="I45" s="49"/>
      <c r="J45" s="49"/>
      <c r="K45" s="49"/>
      <c r="L45" s="49"/>
      <c r="M45" s="49"/>
      <c r="N45" s="49"/>
      <c r="O45" s="49"/>
      <c r="P45" s="49"/>
      <c r="Q45" s="49"/>
      <c r="R45" s="47" t="s">
        <v>534</v>
      </c>
      <c r="S45" s="49" t="s">
        <v>73</v>
      </c>
      <c r="T45" s="49"/>
      <c r="U45" s="47"/>
      <c r="V45" s="49"/>
      <c r="W45" s="49"/>
      <c r="X45" s="49"/>
      <c r="Y45" s="49"/>
      <c r="Z45" s="49"/>
      <c r="AA45" s="49"/>
      <c r="AB45" s="49"/>
      <c r="AC45" s="49"/>
      <c r="AD45" s="49"/>
    </row>
    <row r="46" spans="1:30" s="53" customFormat="1" ht="27" customHeight="1" x14ac:dyDescent="0.25">
      <c r="A46" s="47" t="s">
        <v>74</v>
      </c>
      <c r="B46" s="47" t="s">
        <v>704</v>
      </c>
      <c r="C46" s="47">
        <v>11100</v>
      </c>
      <c r="D46" s="47" t="s">
        <v>535</v>
      </c>
      <c r="E46" s="47" t="s">
        <v>166</v>
      </c>
      <c r="F46" s="49" t="s">
        <v>484</v>
      </c>
      <c r="G46" s="49"/>
      <c r="H46" s="49"/>
      <c r="I46" s="49"/>
      <c r="J46" s="49"/>
      <c r="K46" s="49"/>
      <c r="L46" s="49"/>
      <c r="M46" s="49"/>
      <c r="N46" s="49"/>
      <c r="O46" s="49"/>
      <c r="P46" s="49"/>
      <c r="Q46" s="49"/>
      <c r="R46" s="47" t="s">
        <v>534</v>
      </c>
      <c r="S46" s="49" t="s">
        <v>73</v>
      </c>
      <c r="T46" s="49"/>
      <c r="U46" s="47"/>
      <c r="V46" s="49"/>
      <c r="W46" s="49"/>
      <c r="X46" s="49"/>
      <c r="Y46" s="49"/>
      <c r="Z46" s="49"/>
      <c r="AA46" s="49"/>
      <c r="AB46" s="49"/>
      <c r="AC46" s="49"/>
      <c r="AD46" s="49"/>
    </row>
    <row r="47" spans="1:30" s="54" customFormat="1" ht="27" customHeight="1" x14ac:dyDescent="0.25">
      <c r="A47" s="54" t="s">
        <v>70</v>
      </c>
      <c r="B47" s="54" t="s">
        <v>704</v>
      </c>
      <c r="C47" s="54">
        <v>19002</v>
      </c>
      <c r="D47" s="47" t="s">
        <v>536</v>
      </c>
      <c r="E47" s="54" t="s">
        <v>166</v>
      </c>
      <c r="F47" s="55" t="s">
        <v>484</v>
      </c>
      <c r="G47" s="55"/>
      <c r="H47" s="55"/>
      <c r="I47" s="55"/>
      <c r="J47" s="55"/>
      <c r="K47" s="55"/>
      <c r="L47" s="55"/>
      <c r="M47" s="55"/>
      <c r="N47" s="55"/>
      <c r="O47" s="55"/>
      <c r="P47" s="55"/>
      <c r="Q47" s="55"/>
      <c r="R47" s="54" t="s">
        <v>297</v>
      </c>
      <c r="S47" s="55" t="s">
        <v>137</v>
      </c>
      <c r="U47" s="55"/>
      <c r="V47" s="55"/>
      <c r="W47" s="55"/>
      <c r="X47" s="55"/>
      <c r="Y47" s="55"/>
      <c r="Z47" s="55"/>
      <c r="AA47" s="55"/>
      <c r="AB47" s="55"/>
      <c r="AC47" s="55"/>
      <c r="AD47" s="55"/>
    </row>
    <row r="48" spans="1:30" s="54" customFormat="1" ht="27" customHeight="1" x14ac:dyDescent="0.25">
      <c r="A48" s="54" t="s">
        <v>74</v>
      </c>
      <c r="B48" s="54" t="s">
        <v>704</v>
      </c>
      <c r="C48" s="54">
        <v>19002</v>
      </c>
      <c r="D48" s="47" t="s">
        <v>536</v>
      </c>
      <c r="E48" s="54" t="s">
        <v>166</v>
      </c>
      <c r="F48" s="55" t="s">
        <v>484</v>
      </c>
      <c r="G48" s="55"/>
      <c r="H48" s="55"/>
      <c r="I48" s="55"/>
      <c r="J48" s="55"/>
      <c r="K48" s="55"/>
      <c r="L48" s="55"/>
      <c r="M48" s="55"/>
      <c r="N48" s="55"/>
      <c r="O48" s="55"/>
      <c r="P48" s="55"/>
      <c r="Q48" s="55"/>
      <c r="R48" s="54" t="s">
        <v>537</v>
      </c>
      <c r="S48" s="55" t="s">
        <v>137</v>
      </c>
      <c r="U48" s="55"/>
      <c r="V48" s="55"/>
      <c r="W48" s="55"/>
      <c r="X48" s="55"/>
      <c r="Y48" s="55"/>
      <c r="Z48" s="55"/>
      <c r="AA48" s="55"/>
      <c r="AB48" s="55"/>
      <c r="AC48" s="55"/>
      <c r="AD48" s="55"/>
    </row>
    <row r="49" spans="1:30" s="53" customFormat="1" ht="27" customHeight="1" x14ac:dyDescent="0.25">
      <c r="A49" s="47" t="s">
        <v>70</v>
      </c>
      <c r="B49" s="47" t="s">
        <v>704</v>
      </c>
      <c r="C49" s="47">
        <v>23000</v>
      </c>
      <c r="D49" s="47" t="s">
        <v>538</v>
      </c>
      <c r="E49" s="47" t="s">
        <v>166</v>
      </c>
      <c r="F49" s="49" t="s">
        <v>484</v>
      </c>
      <c r="G49" s="49"/>
      <c r="H49" s="49"/>
      <c r="I49" s="49"/>
      <c r="J49" s="49"/>
      <c r="K49" s="49"/>
      <c r="L49" s="49"/>
      <c r="M49" s="49"/>
      <c r="N49" s="49"/>
      <c r="O49" s="49"/>
      <c r="P49" s="49"/>
      <c r="Q49" s="49"/>
      <c r="R49" s="47" t="s">
        <v>530</v>
      </c>
      <c r="S49" s="49" t="s">
        <v>531</v>
      </c>
      <c r="T49" s="49"/>
      <c r="U49" s="49"/>
      <c r="V49" s="49"/>
      <c r="W49" s="49"/>
      <c r="X49" s="49"/>
      <c r="Y49" s="49"/>
      <c r="Z49" s="49"/>
      <c r="AA49" s="49"/>
      <c r="AB49" s="49"/>
      <c r="AC49" s="47"/>
      <c r="AD49" s="49"/>
    </row>
    <row r="50" spans="1:30" s="53" customFormat="1" ht="27" customHeight="1" x14ac:dyDescent="0.25">
      <c r="A50" s="47" t="s">
        <v>74</v>
      </c>
      <c r="B50" s="47" t="s">
        <v>704</v>
      </c>
      <c r="C50" s="47">
        <v>23000</v>
      </c>
      <c r="D50" s="47" t="s">
        <v>538</v>
      </c>
      <c r="E50" s="47" t="s">
        <v>166</v>
      </c>
      <c r="F50" s="49" t="s">
        <v>484</v>
      </c>
      <c r="G50" s="49"/>
      <c r="H50" s="49"/>
      <c r="I50" s="49"/>
      <c r="J50" s="49"/>
      <c r="K50" s="49"/>
      <c r="L50" s="49"/>
      <c r="M50" s="49"/>
      <c r="N50" s="49"/>
      <c r="O50" s="49"/>
      <c r="P50" s="49"/>
      <c r="Q50" s="49"/>
      <c r="R50" s="47" t="s">
        <v>530</v>
      </c>
      <c r="S50" s="49" t="s">
        <v>531</v>
      </c>
      <c r="T50" s="49"/>
      <c r="U50" s="49"/>
      <c r="V50" s="49"/>
      <c r="W50" s="49"/>
      <c r="X50" s="49"/>
      <c r="Y50" s="49"/>
      <c r="Z50" s="49"/>
      <c r="AA50" s="49"/>
      <c r="AB50" s="49"/>
      <c r="AC50" s="47"/>
      <c r="AD50" s="49"/>
    </row>
    <row r="51" spans="1:30" s="53" customFormat="1" ht="27" customHeight="1" x14ac:dyDescent="0.25">
      <c r="A51" s="47" t="s">
        <v>70</v>
      </c>
      <c r="B51" s="47" t="s">
        <v>704</v>
      </c>
      <c r="C51" s="47">
        <v>23100</v>
      </c>
      <c r="D51" s="47" t="s">
        <v>539</v>
      </c>
      <c r="E51" s="47" t="s">
        <v>166</v>
      </c>
      <c r="F51" s="49" t="s">
        <v>484</v>
      </c>
      <c r="G51" s="49"/>
      <c r="H51" s="49"/>
      <c r="I51" s="49"/>
      <c r="J51" s="49"/>
      <c r="K51" s="49"/>
      <c r="L51" s="49"/>
      <c r="M51" s="49"/>
      <c r="N51" s="49"/>
      <c r="O51" s="49"/>
      <c r="P51" s="49"/>
      <c r="Q51" s="49"/>
      <c r="R51" s="47" t="s">
        <v>540</v>
      </c>
      <c r="S51" s="49" t="s">
        <v>531</v>
      </c>
      <c r="T51" s="49"/>
      <c r="U51" s="49"/>
      <c r="V51" s="49"/>
      <c r="W51" s="49"/>
      <c r="X51" s="49"/>
      <c r="Y51" s="49"/>
      <c r="Z51" s="49"/>
      <c r="AA51" s="49"/>
      <c r="AB51" s="49"/>
      <c r="AC51" s="47"/>
      <c r="AD51" s="49"/>
    </row>
    <row r="52" spans="1:30" s="53" customFormat="1" ht="27" customHeight="1" x14ac:dyDescent="0.25">
      <c r="A52" s="47" t="s">
        <v>74</v>
      </c>
      <c r="B52" s="47" t="s">
        <v>704</v>
      </c>
      <c r="C52" s="47">
        <v>23100</v>
      </c>
      <c r="D52" s="47" t="s">
        <v>539</v>
      </c>
      <c r="E52" s="47" t="s">
        <v>166</v>
      </c>
      <c r="F52" s="49" t="s">
        <v>484</v>
      </c>
      <c r="G52" s="49"/>
      <c r="H52" s="49"/>
      <c r="I52" s="49"/>
      <c r="J52" s="49"/>
      <c r="K52" s="49"/>
      <c r="L52" s="49"/>
      <c r="M52" s="49"/>
      <c r="N52" s="49"/>
      <c r="O52" s="49"/>
      <c r="P52" s="49"/>
      <c r="Q52" s="49"/>
      <c r="R52" s="47" t="s">
        <v>540</v>
      </c>
      <c r="S52" s="49" t="s">
        <v>531</v>
      </c>
      <c r="T52" s="49"/>
      <c r="U52" s="49"/>
      <c r="V52" s="49"/>
      <c r="W52" s="49"/>
      <c r="X52" s="49"/>
      <c r="Y52" s="49"/>
      <c r="Z52" s="49"/>
      <c r="AA52" s="49"/>
      <c r="AB52" s="49"/>
      <c r="AC52" s="47"/>
      <c r="AD52" s="49"/>
    </row>
    <row r="53" spans="1:30" s="53" customFormat="1" ht="27" customHeight="1" x14ac:dyDescent="0.25">
      <c r="A53" s="47" t="s">
        <v>70</v>
      </c>
      <c r="B53" s="47" t="s">
        <v>704</v>
      </c>
      <c r="C53" s="47">
        <v>23200</v>
      </c>
      <c r="D53" s="47" t="s">
        <v>541</v>
      </c>
      <c r="E53" s="47" t="s">
        <v>166</v>
      </c>
      <c r="F53" s="49" t="s">
        <v>484</v>
      </c>
      <c r="G53" s="49"/>
      <c r="H53" s="49"/>
      <c r="I53" s="49"/>
      <c r="J53" s="49"/>
      <c r="K53" s="49"/>
      <c r="L53" s="49"/>
      <c r="M53" s="49"/>
      <c r="N53" s="49"/>
      <c r="O53" s="49"/>
      <c r="P53" s="49"/>
      <c r="Q53" s="49"/>
      <c r="R53" s="47" t="s">
        <v>542</v>
      </c>
      <c r="S53" s="49" t="s">
        <v>531</v>
      </c>
      <c r="T53" s="49"/>
      <c r="U53" s="49"/>
      <c r="V53" s="49"/>
      <c r="W53" s="49"/>
      <c r="X53" s="49"/>
      <c r="Y53" s="49"/>
      <c r="Z53" s="49"/>
      <c r="AA53" s="49"/>
      <c r="AB53" s="49"/>
      <c r="AC53" s="47"/>
      <c r="AD53" s="49"/>
    </row>
    <row r="54" spans="1:30" s="53" customFormat="1" ht="27" customHeight="1" x14ac:dyDescent="0.25">
      <c r="A54" s="47" t="s">
        <v>74</v>
      </c>
      <c r="B54" s="47" t="s">
        <v>704</v>
      </c>
      <c r="C54" s="47">
        <v>23200</v>
      </c>
      <c r="D54" s="47" t="s">
        <v>541</v>
      </c>
      <c r="E54" s="47" t="s">
        <v>166</v>
      </c>
      <c r="F54" s="49" t="s">
        <v>484</v>
      </c>
      <c r="G54" s="49"/>
      <c r="H54" s="49"/>
      <c r="I54" s="49"/>
      <c r="J54" s="49"/>
      <c r="K54" s="49"/>
      <c r="L54" s="49"/>
      <c r="M54" s="49"/>
      <c r="N54" s="49"/>
      <c r="O54" s="49"/>
      <c r="P54" s="49"/>
      <c r="Q54" s="49"/>
      <c r="R54" s="47" t="s">
        <v>542</v>
      </c>
      <c r="S54" s="49" t="s">
        <v>531</v>
      </c>
      <c r="T54" s="49"/>
      <c r="U54" s="49"/>
      <c r="V54" s="49"/>
      <c r="W54" s="49"/>
      <c r="X54" s="49"/>
      <c r="Y54" s="49"/>
      <c r="Z54" s="49"/>
      <c r="AA54" s="49"/>
      <c r="AB54" s="49"/>
      <c r="AC54" s="47"/>
      <c r="AD54" s="49"/>
    </row>
    <row r="55" spans="1:30" s="53" customFormat="1" ht="27" customHeight="1" x14ac:dyDescent="0.25">
      <c r="A55" s="47" t="s">
        <v>70</v>
      </c>
      <c r="B55" s="47" t="s">
        <v>705</v>
      </c>
      <c r="C55" s="47">
        <v>20000</v>
      </c>
      <c r="D55" s="47" t="s">
        <v>543</v>
      </c>
      <c r="E55" s="47" t="s">
        <v>544</v>
      </c>
      <c r="F55" s="49" t="s">
        <v>545</v>
      </c>
      <c r="G55" s="49"/>
      <c r="H55" s="47"/>
      <c r="I55" s="49"/>
      <c r="J55" s="49"/>
      <c r="K55" s="49"/>
      <c r="L55" s="49"/>
      <c r="M55" s="49"/>
      <c r="N55" s="49"/>
      <c r="O55" s="49"/>
      <c r="P55" s="49"/>
      <c r="Q55" s="49"/>
      <c r="R55" s="47" t="s">
        <v>544</v>
      </c>
      <c r="S55" s="49" t="s">
        <v>546</v>
      </c>
      <c r="T55" s="49"/>
      <c r="U55" s="47"/>
      <c r="V55" s="49"/>
      <c r="W55" s="49"/>
      <c r="X55" s="49"/>
      <c r="Y55" s="49"/>
      <c r="Z55" s="49"/>
      <c r="AA55" s="49"/>
      <c r="AB55" s="49"/>
      <c r="AC55" s="49"/>
      <c r="AD55" s="49"/>
    </row>
    <row r="56" spans="1:30" s="53" customFormat="1" ht="27" customHeight="1" x14ac:dyDescent="0.25">
      <c r="A56" s="47" t="s">
        <v>74</v>
      </c>
      <c r="B56" s="47" t="s">
        <v>705</v>
      </c>
      <c r="C56" s="47">
        <v>20000</v>
      </c>
      <c r="D56" s="47" t="s">
        <v>543</v>
      </c>
      <c r="E56" s="47" t="s">
        <v>547</v>
      </c>
      <c r="F56" s="49" t="s">
        <v>548</v>
      </c>
      <c r="G56" s="49"/>
      <c r="H56" s="47"/>
      <c r="I56" s="49"/>
      <c r="J56" s="49"/>
      <c r="K56" s="49"/>
      <c r="L56" s="49"/>
      <c r="M56" s="49"/>
      <c r="N56" s="49"/>
      <c r="O56" s="49"/>
      <c r="P56" s="49"/>
      <c r="Q56" s="49"/>
      <c r="R56" s="47" t="s">
        <v>547</v>
      </c>
      <c r="S56" s="49" t="s">
        <v>546</v>
      </c>
      <c r="T56" s="49"/>
      <c r="U56" s="47"/>
      <c r="V56" s="49"/>
      <c r="W56" s="49"/>
      <c r="X56" s="49"/>
      <c r="Y56" s="49"/>
      <c r="Z56" s="49"/>
      <c r="AA56" s="49"/>
      <c r="AB56" s="49"/>
      <c r="AC56" s="49"/>
      <c r="AD56" s="49"/>
    </row>
    <row r="57" spans="1:30" s="47" customFormat="1" ht="27" customHeight="1" x14ac:dyDescent="0.25">
      <c r="A57" s="47" t="s">
        <v>74</v>
      </c>
      <c r="B57" s="47" t="s">
        <v>705</v>
      </c>
      <c r="C57" s="47">
        <v>22500</v>
      </c>
      <c r="D57" s="47" t="s">
        <v>549</v>
      </c>
      <c r="E57" s="47" t="s">
        <v>547</v>
      </c>
      <c r="F57" s="49" t="s">
        <v>550</v>
      </c>
      <c r="G57" s="49"/>
      <c r="I57" s="49"/>
      <c r="J57" s="49"/>
      <c r="K57" s="49"/>
      <c r="L57" s="49"/>
      <c r="M57" s="49"/>
      <c r="N57" s="49"/>
      <c r="O57" s="49"/>
      <c r="P57" s="49"/>
      <c r="Q57" s="49"/>
      <c r="R57" s="47" t="s">
        <v>547</v>
      </c>
      <c r="S57" s="49" t="s">
        <v>73</v>
      </c>
      <c r="T57" s="49"/>
      <c r="V57" s="49"/>
      <c r="W57" s="49"/>
      <c r="X57" s="49"/>
      <c r="Y57" s="49"/>
      <c r="Z57" s="49"/>
      <c r="AA57" s="49"/>
      <c r="AB57" s="49"/>
      <c r="AC57" s="49"/>
      <c r="AD57" s="49"/>
    </row>
    <row r="58" spans="1:30" s="13" customFormat="1" ht="27" customHeight="1" x14ac:dyDescent="0.25">
      <c r="A58" s="13" t="s">
        <v>70</v>
      </c>
      <c r="B58" s="13" t="s">
        <v>706</v>
      </c>
      <c r="C58" s="13">
        <v>10000</v>
      </c>
      <c r="D58" s="47" t="s">
        <v>551</v>
      </c>
      <c r="E58" s="13" t="s">
        <v>166</v>
      </c>
      <c r="F58" s="26" t="s">
        <v>484</v>
      </c>
      <c r="G58" s="26"/>
      <c r="H58" s="26"/>
      <c r="I58" s="26"/>
      <c r="J58" s="26"/>
      <c r="K58" s="26"/>
      <c r="L58" s="26"/>
      <c r="M58" s="26"/>
      <c r="N58" s="26"/>
      <c r="O58" s="26"/>
      <c r="P58" s="26"/>
      <c r="Q58" s="26"/>
      <c r="R58" s="13" t="s">
        <v>166</v>
      </c>
      <c r="S58" s="26" t="s">
        <v>73</v>
      </c>
      <c r="T58" s="26"/>
      <c r="V58" s="26"/>
      <c r="W58" s="26"/>
      <c r="X58" s="26"/>
      <c r="Y58" s="26"/>
      <c r="Z58" s="26"/>
      <c r="AA58" s="26"/>
      <c r="AB58" s="26"/>
      <c r="AC58" s="26"/>
      <c r="AD58" s="26"/>
    </row>
    <row r="59" spans="1:30" s="13" customFormat="1" ht="27" customHeight="1" x14ac:dyDescent="0.25">
      <c r="A59" s="13" t="s">
        <v>74</v>
      </c>
      <c r="B59" s="13" t="s">
        <v>706</v>
      </c>
      <c r="C59" s="13">
        <v>10000</v>
      </c>
      <c r="D59" s="47" t="s">
        <v>551</v>
      </c>
      <c r="E59" s="13" t="s">
        <v>166</v>
      </c>
      <c r="F59" s="26" t="s">
        <v>484</v>
      </c>
      <c r="G59" s="26"/>
      <c r="H59" s="26"/>
      <c r="I59" s="26"/>
      <c r="J59" s="26"/>
      <c r="K59" s="26"/>
      <c r="L59" s="26"/>
      <c r="M59" s="26"/>
      <c r="N59" s="26"/>
      <c r="O59" s="26"/>
      <c r="P59" s="26"/>
      <c r="Q59" s="26"/>
      <c r="R59" s="13" t="s">
        <v>166</v>
      </c>
      <c r="S59" s="26" t="s">
        <v>73</v>
      </c>
      <c r="T59" s="26"/>
      <c r="V59" s="26"/>
      <c r="W59" s="26"/>
      <c r="X59" s="26"/>
      <c r="Y59" s="26"/>
      <c r="Z59" s="26"/>
      <c r="AA59" s="26"/>
      <c r="AB59" s="26"/>
      <c r="AC59" s="26"/>
      <c r="AD59" s="26"/>
    </row>
    <row r="60" spans="1:30" s="13" customFormat="1" ht="27" customHeight="1" x14ac:dyDescent="0.25">
      <c r="A60" s="13" t="s">
        <v>70</v>
      </c>
      <c r="B60" s="13" t="s">
        <v>706</v>
      </c>
      <c r="C60" s="13">
        <v>10500</v>
      </c>
      <c r="D60" s="47" t="s">
        <v>552</v>
      </c>
      <c r="E60" s="13" t="s">
        <v>166</v>
      </c>
      <c r="F60" s="26" t="s">
        <v>484</v>
      </c>
      <c r="G60" s="26"/>
      <c r="H60" s="26"/>
      <c r="I60" s="26"/>
      <c r="J60" s="26"/>
      <c r="K60" s="26"/>
      <c r="L60" s="26"/>
      <c r="M60" s="26"/>
      <c r="N60" s="26"/>
      <c r="O60" s="26"/>
      <c r="P60" s="26"/>
      <c r="Q60" s="26"/>
      <c r="R60" s="13" t="s">
        <v>166</v>
      </c>
      <c r="S60" s="26" t="s">
        <v>73</v>
      </c>
      <c r="T60" s="26"/>
      <c r="V60" s="26"/>
      <c r="W60" s="26"/>
      <c r="X60" s="26"/>
      <c r="Y60" s="26"/>
      <c r="Z60" s="26"/>
      <c r="AA60" s="26"/>
      <c r="AB60" s="26"/>
      <c r="AC60" s="26"/>
      <c r="AD60" s="26"/>
    </row>
    <row r="61" spans="1:30" s="13" customFormat="1" ht="27" customHeight="1" x14ac:dyDescent="0.25">
      <c r="A61" s="13" t="s">
        <v>74</v>
      </c>
      <c r="B61" s="13" t="s">
        <v>706</v>
      </c>
      <c r="C61" s="13">
        <v>10500</v>
      </c>
      <c r="D61" s="47" t="s">
        <v>552</v>
      </c>
      <c r="E61" s="13" t="s">
        <v>166</v>
      </c>
      <c r="F61" s="26" t="s">
        <v>484</v>
      </c>
      <c r="G61" s="26"/>
      <c r="H61" s="26"/>
      <c r="I61" s="26"/>
      <c r="J61" s="26"/>
      <c r="K61" s="26"/>
      <c r="L61" s="26"/>
      <c r="M61" s="26"/>
      <c r="N61" s="26"/>
      <c r="O61" s="26"/>
      <c r="P61" s="26"/>
      <c r="Q61" s="26"/>
      <c r="R61" s="13" t="s">
        <v>166</v>
      </c>
      <c r="S61" s="26" t="s">
        <v>73</v>
      </c>
      <c r="T61" s="26"/>
      <c r="V61" s="26"/>
      <c r="W61" s="26"/>
      <c r="X61" s="26"/>
      <c r="Y61" s="26"/>
      <c r="Z61" s="26"/>
      <c r="AA61" s="26"/>
      <c r="AB61" s="26"/>
      <c r="AC61" s="26"/>
      <c r="AD61" s="26"/>
    </row>
    <row r="62" spans="1:30" s="13" customFormat="1" ht="27" customHeight="1" x14ac:dyDescent="0.25">
      <c r="A62" s="13" t="s">
        <v>70</v>
      </c>
      <c r="B62" s="13" t="s">
        <v>706</v>
      </c>
      <c r="C62" s="13">
        <v>11000</v>
      </c>
      <c r="D62" s="47" t="s">
        <v>553</v>
      </c>
      <c r="E62" s="13" t="s">
        <v>166</v>
      </c>
      <c r="F62" s="26" t="s">
        <v>484</v>
      </c>
      <c r="G62" s="26"/>
      <c r="H62" s="26"/>
      <c r="I62" s="26"/>
      <c r="J62" s="26"/>
      <c r="K62" s="26"/>
      <c r="L62" s="26"/>
      <c r="M62" s="26"/>
      <c r="N62" s="26"/>
      <c r="O62" s="26"/>
      <c r="P62" s="26"/>
      <c r="Q62" s="26"/>
      <c r="R62" s="13" t="s">
        <v>166</v>
      </c>
      <c r="S62" s="26" t="s">
        <v>73</v>
      </c>
      <c r="T62" s="26"/>
      <c r="V62" s="26"/>
      <c r="W62" s="26"/>
      <c r="X62" s="26"/>
      <c r="Y62" s="26"/>
      <c r="Z62" s="26"/>
      <c r="AA62" s="26"/>
      <c r="AB62" s="26"/>
      <c r="AC62" s="26"/>
      <c r="AD62" s="26"/>
    </row>
    <row r="63" spans="1:30" s="13" customFormat="1" ht="27" customHeight="1" x14ac:dyDescent="0.25">
      <c r="A63" s="13" t="s">
        <v>74</v>
      </c>
      <c r="B63" s="13" t="s">
        <v>706</v>
      </c>
      <c r="C63" s="13">
        <v>11000</v>
      </c>
      <c r="D63" s="47" t="s">
        <v>553</v>
      </c>
      <c r="E63" s="13" t="s">
        <v>166</v>
      </c>
      <c r="F63" s="26" t="s">
        <v>484</v>
      </c>
      <c r="G63" s="26"/>
      <c r="H63" s="26"/>
      <c r="I63" s="26"/>
      <c r="J63" s="26"/>
      <c r="K63" s="26"/>
      <c r="L63" s="26"/>
      <c r="M63" s="26"/>
      <c r="N63" s="26"/>
      <c r="O63" s="26"/>
      <c r="P63" s="26"/>
      <c r="Q63" s="26"/>
      <c r="R63" s="13" t="s">
        <v>166</v>
      </c>
      <c r="S63" s="26" t="s">
        <v>73</v>
      </c>
      <c r="T63" s="26"/>
      <c r="V63" s="26"/>
      <c r="W63" s="26"/>
      <c r="X63" s="26"/>
      <c r="Y63" s="26"/>
      <c r="Z63" s="26"/>
      <c r="AA63" s="26"/>
      <c r="AB63" s="26"/>
      <c r="AC63" s="26"/>
      <c r="AD63" s="26"/>
    </row>
    <row r="64" spans="1:30" s="13" customFormat="1" ht="27" customHeight="1" x14ac:dyDescent="0.25">
      <c r="A64" s="13" t="s">
        <v>70</v>
      </c>
      <c r="B64" s="13" t="s">
        <v>706</v>
      </c>
      <c r="C64" s="13">
        <v>11100</v>
      </c>
      <c r="D64" s="47" t="s">
        <v>554</v>
      </c>
      <c r="E64" s="13" t="s">
        <v>166</v>
      </c>
      <c r="F64" s="26" t="s">
        <v>484</v>
      </c>
      <c r="G64" s="26"/>
      <c r="H64" s="26"/>
      <c r="I64" s="26"/>
      <c r="J64" s="26"/>
      <c r="K64" s="26"/>
      <c r="L64" s="26"/>
      <c r="M64" s="26"/>
      <c r="N64" s="26"/>
      <c r="O64" s="26"/>
      <c r="P64" s="26"/>
      <c r="Q64" s="26"/>
      <c r="R64" s="13" t="s">
        <v>166</v>
      </c>
      <c r="S64" s="26" t="s">
        <v>73</v>
      </c>
      <c r="T64" s="26"/>
      <c r="V64" s="26"/>
      <c r="W64" s="26"/>
      <c r="X64" s="26"/>
      <c r="Y64" s="26"/>
      <c r="Z64" s="26"/>
      <c r="AA64" s="26"/>
      <c r="AB64" s="26"/>
      <c r="AC64" s="26"/>
      <c r="AD64" s="26"/>
    </row>
    <row r="65" spans="1:30" s="13" customFormat="1" ht="27" customHeight="1" x14ac:dyDescent="0.25">
      <c r="A65" s="13" t="s">
        <v>74</v>
      </c>
      <c r="B65" s="13" t="s">
        <v>706</v>
      </c>
      <c r="C65" s="13">
        <v>11100</v>
      </c>
      <c r="D65" s="47" t="s">
        <v>554</v>
      </c>
      <c r="E65" s="13" t="s">
        <v>166</v>
      </c>
      <c r="F65" s="26" t="s">
        <v>484</v>
      </c>
      <c r="G65" s="26"/>
      <c r="H65" s="26"/>
      <c r="I65" s="26"/>
      <c r="J65" s="26"/>
      <c r="K65" s="26"/>
      <c r="L65" s="26"/>
      <c r="M65" s="26"/>
      <c r="N65" s="26"/>
      <c r="O65" s="26"/>
      <c r="P65" s="26"/>
      <c r="Q65" s="26"/>
      <c r="R65" s="13" t="s">
        <v>166</v>
      </c>
      <c r="S65" s="26" t="s">
        <v>73</v>
      </c>
      <c r="T65" s="26"/>
      <c r="V65" s="26"/>
      <c r="W65" s="26"/>
      <c r="X65" s="26"/>
      <c r="Y65" s="26"/>
      <c r="Z65" s="26"/>
      <c r="AA65" s="26"/>
      <c r="AB65" s="26"/>
      <c r="AC65" s="26"/>
      <c r="AD65" s="26"/>
    </row>
    <row r="66" spans="1:30" s="13" customFormat="1" ht="27" customHeight="1" x14ac:dyDescent="0.25">
      <c r="A66" s="13" t="s">
        <v>70</v>
      </c>
      <c r="B66" s="13" t="s">
        <v>706</v>
      </c>
      <c r="C66" s="13">
        <v>11500</v>
      </c>
      <c r="D66" s="47" t="s">
        <v>555</v>
      </c>
      <c r="E66" s="13" t="s">
        <v>166</v>
      </c>
      <c r="F66" s="26" t="s">
        <v>484</v>
      </c>
      <c r="G66" s="26"/>
      <c r="H66" s="26"/>
      <c r="I66" s="26"/>
      <c r="J66" s="26"/>
      <c r="K66" s="26"/>
      <c r="L66" s="26"/>
      <c r="M66" s="26"/>
      <c r="N66" s="26"/>
      <c r="O66" s="26"/>
      <c r="P66" s="26"/>
      <c r="Q66" s="26"/>
      <c r="R66" s="13" t="s">
        <v>166</v>
      </c>
      <c r="S66" s="26" t="s">
        <v>73</v>
      </c>
      <c r="T66" s="26"/>
      <c r="V66" s="26"/>
      <c r="W66" s="26"/>
      <c r="X66" s="26"/>
      <c r="Y66" s="26"/>
      <c r="Z66" s="26"/>
      <c r="AA66" s="26"/>
      <c r="AB66" s="26"/>
      <c r="AC66" s="26"/>
      <c r="AD66" s="26"/>
    </row>
    <row r="67" spans="1:30" s="13" customFormat="1" ht="27" customHeight="1" x14ac:dyDescent="0.25">
      <c r="A67" s="13" t="s">
        <v>74</v>
      </c>
      <c r="B67" s="13" t="s">
        <v>706</v>
      </c>
      <c r="C67" s="13">
        <v>11500</v>
      </c>
      <c r="D67" s="47" t="s">
        <v>555</v>
      </c>
      <c r="E67" s="13" t="s">
        <v>166</v>
      </c>
      <c r="F67" s="26" t="s">
        <v>484</v>
      </c>
      <c r="G67" s="26"/>
      <c r="H67" s="26"/>
      <c r="I67" s="26"/>
      <c r="J67" s="26"/>
      <c r="K67" s="26"/>
      <c r="L67" s="26"/>
      <c r="M67" s="26"/>
      <c r="N67" s="26"/>
      <c r="O67" s="26"/>
      <c r="P67" s="26"/>
      <c r="Q67" s="26"/>
      <c r="R67" s="13" t="s">
        <v>166</v>
      </c>
      <c r="S67" s="26" t="s">
        <v>73</v>
      </c>
      <c r="T67" s="26"/>
      <c r="V67" s="26"/>
      <c r="W67" s="26"/>
      <c r="X67" s="26"/>
      <c r="Y67" s="26"/>
      <c r="Z67" s="26"/>
      <c r="AA67" s="26"/>
      <c r="AB67" s="26"/>
      <c r="AC67" s="26"/>
      <c r="AD67" s="26"/>
    </row>
    <row r="68" spans="1:30" s="13" customFormat="1" ht="27" customHeight="1" x14ac:dyDescent="0.25">
      <c r="A68" s="13" t="s">
        <v>70</v>
      </c>
      <c r="B68" s="13" t="s">
        <v>706</v>
      </c>
      <c r="C68" s="13">
        <v>12000</v>
      </c>
      <c r="D68" s="47" t="s">
        <v>556</v>
      </c>
      <c r="E68" s="13" t="s">
        <v>166</v>
      </c>
      <c r="F68" s="26" t="s">
        <v>484</v>
      </c>
      <c r="G68" s="26"/>
      <c r="H68" s="26"/>
      <c r="I68" s="26"/>
      <c r="J68" s="26"/>
      <c r="K68" s="26"/>
      <c r="L68" s="26"/>
      <c r="M68" s="26"/>
      <c r="N68" s="26"/>
      <c r="O68" s="26"/>
      <c r="P68" s="26"/>
      <c r="Q68" s="26"/>
      <c r="R68" s="13" t="s">
        <v>166</v>
      </c>
      <c r="S68" s="26" t="s">
        <v>73</v>
      </c>
      <c r="T68" s="26"/>
      <c r="V68" s="26"/>
      <c r="W68" s="26"/>
      <c r="X68" s="26"/>
      <c r="Y68" s="26"/>
      <c r="Z68" s="26"/>
      <c r="AA68" s="26"/>
      <c r="AB68" s="26"/>
      <c r="AC68" s="26"/>
      <c r="AD68" s="26"/>
    </row>
    <row r="69" spans="1:30" s="13" customFormat="1" ht="27" customHeight="1" x14ac:dyDescent="0.25">
      <c r="A69" s="13" t="s">
        <v>74</v>
      </c>
      <c r="B69" s="13" t="s">
        <v>706</v>
      </c>
      <c r="C69" s="13">
        <v>12000</v>
      </c>
      <c r="D69" s="47" t="s">
        <v>556</v>
      </c>
      <c r="E69" s="13" t="s">
        <v>166</v>
      </c>
      <c r="F69" s="26" t="s">
        <v>484</v>
      </c>
      <c r="G69" s="26"/>
      <c r="H69" s="26"/>
      <c r="I69" s="26"/>
      <c r="J69" s="26"/>
      <c r="K69" s="26"/>
      <c r="L69" s="26"/>
      <c r="M69" s="26"/>
      <c r="N69" s="26"/>
      <c r="O69" s="26"/>
      <c r="P69" s="26"/>
      <c r="Q69" s="26"/>
      <c r="R69" s="13" t="s">
        <v>166</v>
      </c>
      <c r="S69" s="26" t="s">
        <v>73</v>
      </c>
      <c r="T69" s="26"/>
      <c r="V69" s="26"/>
      <c r="W69" s="26"/>
      <c r="X69" s="26"/>
      <c r="Y69" s="26"/>
      <c r="Z69" s="26"/>
      <c r="AA69" s="26"/>
      <c r="AB69" s="26"/>
      <c r="AC69" s="26"/>
      <c r="AD69" s="26"/>
    </row>
    <row r="70" spans="1:30" s="13" customFormat="1" ht="27" customHeight="1" x14ac:dyDescent="0.25">
      <c r="A70" s="13" t="s">
        <v>70</v>
      </c>
      <c r="B70" s="13" t="s">
        <v>706</v>
      </c>
      <c r="C70" s="13">
        <v>13000</v>
      </c>
      <c r="D70" s="47" t="s">
        <v>557</v>
      </c>
      <c r="E70" s="13" t="s">
        <v>166</v>
      </c>
      <c r="F70" s="26" t="s">
        <v>484</v>
      </c>
      <c r="G70" s="26"/>
      <c r="H70" s="26"/>
      <c r="I70" s="26"/>
      <c r="J70" s="26"/>
      <c r="K70" s="26"/>
      <c r="L70" s="26"/>
      <c r="M70" s="26"/>
      <c r="N70" s="26"/>
      <c r="O70" s="26"/>
      <c r="P70" s="26"/>
      <c r="Q70" s="26"/>
      <c r="R70" s="13" t="s">
        <v>166</v>
      </c>
      <c r="S70" s="26" t="s">
        <v>73</v>
      </c>
      <c r="T70" s="26"/>
      <c r="V70" s="26"/>
      <c r="W70" s="26"/>
      <c r="X70" s="26"/>
      <c r="Y70" s="26"/>
      <c r="Z70" s="26"/>
      <c r="AA70" s="26"/>
      <c r="AB70" s="26"/>
      <c r="AC70" s="26"/>
      <c r="AD70" s="26"/>
    </row>
    <row r="71" spans="1:30" s="13" customFormat="1" ht="27" customHeight="1" x14ac:dyDescent="0.25">
      <c r="A71" s="13" t="s">
        <v>74</v>
      </c>
      <c r="B71" s="13" t="s">
        <v>706</v>
      </c>
      <c r="C71" s="13">
        <v>13000</v>
      </c>
      <c r="D71" s="47" t="s">
        <v>557</v>
      </c>
      <c r="E71" s="13" t="s">
        <v>166</v>
      </c>
      <c r="F71" s="26" t="s">
        <v>484</v>
      </c>
      <c r="G71" s="26"/>
      <c r="H71" s="26"/>
      <c r="I71" s="26"/>
      <c r="J71" s="26"/>
      <c r="K71" s="26"/>
      <c r="L71" s="26"/>
      <c r="M71" s="26"/>
      <c r="N71" s="26"/>
      <c r="O71" s="26"/>
      <c r="P71" s="26"/>
      <c r="Q71" s="26"/>
      <c r="R71" s="13" t="s">
        <v>166</v>
      </c>
      <c r="S71" s="26" t="s">
        <v>73</v>
      </c>
      <c r="T71" s="26"/>
      <c r="V71" s="26"/>
      <c r="W71" s="26"/>
      <c r="X71" s="26"/>
      <c r="Y71" s="26"/>
      <c r="Z71" s="26"/>
      <c r="AA71" s="26"/>
      <c r="AB71" s="26"/>
      <c r="AC71" s="26"/>
      <c r="AD71" s="26"/>
    </row>
    <row r="72" spans="1:30" s="13" customFormat="1" ht="27" customHeight="1" x14ac:dyDescent="0.25">
      <c r="A72" s="13" t="s">
        <v>70</v>
      </c>
      <c r="B72" s="13" t="s">
        <v>706</v>
      </c>
      <c r="C72" s="13">
        <v>13100</v>
      </c>
      <c r="D72" s="47" t="s">
        <v>558</v>
      </c>
      <c r="E72" s="13" t="s">
        <v>166</v>
      </c>
      <c r="F72" s="26" t="s">
        <v>484</v>
      </c>
      <c r="G72" s="26"/>
      <c r="H72" s="26"/>
      <c r="I72" s="26"/>
      <c r="J72" s="26"/>
      <c r="K72" s="26"/>
      <c r="L72" s="26"/>
      <c r="M72" s="26"/>
      <c r="N72" s="26"/>
      <c r="O72" s="26"/>
      <c r="P72" s="26"/>
      <c r="Q72" s="26"/>
      <c r="R72" s="13" t="s">
        <v>166</v>
      </c>
      <c r="S72" s="26" t="s">
        <v>73</v>
      </c>
      <c r="T72" s="26"/>
      <c r="V72" s="26"/>
      <c r="W72" s="26"/>
      <c r="X72" s="26"/>
      <c r="Y72" s="26"/>
      <c r="Z72" s="26"/>
      <c r="AA72" s="26"/>
      <c r="AB72" s="26"/>
      <c r="AC72" s="26"/>
      <c r="AD72" s="26"/>
    </row>
    <row r="73" spans="1:30" s="13" customFormat="1" ht="27" customHeight="1" x14ac:dyDescent="0.25">
      <c r="A73" s="13" t="s">
        <v>74</v>
      </c>
      <c r="B73" s="13" t="s">
        <v>706</v>
      </c>
      <c r="C73" s="13">
        <v>13100</v>
      </c>
      <c r="D73" s="47" t="s">
        <v>558</v>
      </c>
      <c r="E73" s="13" t="s">
        <v>166</v>
      </c>
      <c r="F73" s="26" t="s">
        <v>484</v>
      </c>
      <c r="G73" s="26"/>
      <c r="H73" s="26"/>
      <c r="I73" s="26"/>
      <c r="J73" s="26"/>
      <c r="K73" s="26"/>
      <c r="L73" s="26"/>
      <c r="M73" s="26"/>
      <c r="N73" s="26"/>
      <c r="O73" s="26"/>
      <c r="P73" s="26"/>
      <c r="Q73" s="26"/>
      <c r="R73" s="13" t="s">
        <v>166</v>
      </c>
      <c r="S73" s="26" t="s">
        <v>73</v>
      </c>
      <c r="T73" s="26"/>
      <c r="V73" s="26"/>
      <c r="W73" s="26"/>
      <c r="X73" s="26"/>
      <c r="Y73" s="26"/>
      <c r="Z73" s="26"/>
      <c r="AA73" s="26"/>
      <c r="AB73" s="26"/>
      <c r="AC73" s="26"/>
      <c r="AD73" s="26"/>
    </row>
    <row r="74" spans="1:30" s="13" customFormat="1" ht="27" customHeight="1" x14ac:dyDescent="0.25">
      <c r="A74" s="13" t="s">
        <v>70</v>
      </c>
      <c r="B74" s="13" t="s">
        <v>706</v>
      </c>
      <c r="C74" s="13">
        <v>13200</v>
      </c>
      <c r="D74" s="47" t="s">
        <v>559</v>
      </c>
      <c r="E74" s="13" t="s">
        <v>166</v>
      </c>
      <c r="F74" s="26" t="s">
        <v>484</v>
      </c>
      <c r="G74" s="26"/>
      <c r="H74" s="26"/>
      <c r="I74" s="26"/>
      <c r="J74" s="26"/>
      <c r="K74" s="26"/>
      <c r="L74" s="26"/>
      <c r="M74" s="26"/>
      <c r="N74" s="26"/>
      <c r="O74" s="26"/>
      <c r="P74" s="26"/>
      <c r="Q74" s="26"/>
      <c r="R74" s="13" t="s">
        <v>166</v>
      </c>
      <c r="S74" s="26" t="s">
        <v>73</v>
      </c>
      <c r="T74" s="26"/>
      <c r="V74" s="26"/>
      <c r="W74" s="26"/>
      <c r="X74" s="26"/>
      <c r="Y74" s="26"/>
      <c r="Z74" s="26"/>
      <c r="AA74" s="26"/>
      <c r="AB74" s="26"/>
      <c r="AC74" s="26"/>
      <c r="AD74" s="26"/>
    </row>
    <row r="75" spans="1:30" s="13" customFormat="1" ht="27" customHeight="1" x14ac:dyDescent="0.25">
      <c r="A75" s="13" t="s">
        <v>74</v>
      </c>
      <c r="B75" s="13" t="s">
        <v>706</v>
      </c>
      <c r="C75" s="13">
        <v>13200</v>
      </c>
      <c r="D75" s="47" t="s">
        <v>559</v>
      </c>
      <c r="E75" s="13" t="s">
        <v>166</v>
      </c>
      <c r="F75" s="26" t="s">
        <v>484</v>
      </c>
      <c r="G75" s="26"/>
      <c r="H75" s="26"/>
      <c r="I75" s="26"/>
      <c r="J75" s="26"/>
      <c r="K75" s="26"/>
      <c r="L75" s="26"/>
      <c r="M75" s="26"/>
      <c r="N75" s="26"/>
      <c r="O75" s="26"/>
      <c r="P75" s="26"/>
      <c r="Q75" s="26"/>
      <c r="R75" s="13" t="s">
        <v>166</v>
      </c>
      <c r="S75" s="26" t="s">
        <v>73</v>
      </c>
      <c r="T75" s="26"/>
      <c r="V75" s="26"/>
      <c r="W75" s="26"/>
      <c r="X75" s="26"/>
      <c r="Y75" s="26"/>
      <c r="Z75" s="26"/>
      <c r="AA75" s="26"/>
      <c r="AB75" s="26"/>
      <c r="AC75" s="26"/>
      <c r="AD75" s="26"/>
    </row>
    <row r="76" spans="1:30" s="47" customFormat="1" ht="27" customHeight="1" x14ac:dyDescent="0.25">
      <c r="A76" s="47" t="s">
        <v>74</v>
      </c>
      <c r="B76" s="47" t="s">
        <v>707</v>
      </c>
      <c r="C76" s="47">
        <v>24000</v>
      </c>
      <c r="D76" s="47" t="s">
        <v>560</v>
      </c>
      <c r="E76" s="47" t="s">
        <v>166</v>
      </c>
      <c r="F76" s="49" t="s">
        <v>484</v>
      </c>
      <c r="G76" s="49"/>
      <c r="H76" s="49"/>
      <c r="I76" s="49"/>
      <c r="J76" s="49"/>
      <c r="K76" s="49"/>
      <c r="L76" s="49"/>
      <c r="M76" s="49"/>
      <c r="N76" s="49"/>
      <c r="O76" s="49"/>
      <c r="P76" s="49"/>
      <c r="Q76" s="49"/>
      <c r="R76" s="47" t="s">
        <v>561</v>
      </c>
      <c r="S76" s="49" t="s">
        <v>562</v>
      </c>
      <c r="T76" s="49"/>
      <c r="U76" s="49"/>
      <c r="V76" s="49"/>
      <c r="W76" s="49"/>
      <c r="Y76" s="49"/>
      <c r="Z76" s="49"/>
      <c r="AA76" s="49"/>
      <c r="AB76" s="49"/>
      <c r="AC76" s="49"/>
      <c r="AD76" s="49"/>
    </row>
    <row r="77" spans="1:30" s="53" customFormat="1" ht="27" customHeight="1" x14ac:dyDescent="0.25">
      <c r="A77" s="47" t="s">
        <v>70</v>
      </c>
      <c r="B77" s="47" t="s">
        <v>708</v>
      </c>
      <c r="C77" s="47">
        <v>12100</v>
      </c>
      <c r="D77" s="47" t="s">
        <v>563</v>
      </c>
      <c r="E77" s="47" t="s">
        <v>166</v>
      </c>
      <c r="F77" s="49" t="s">
        <v>564</v>
      </c>
      <c r="G77" s="47"/>
      <c r="H77" s="49"/>
      <c r="I77" s="49"/>
      <c r="J77" s="49"/>
      <c r="K77" s="49"/>
      <c r="L77" s="49"/>
      <c r="M77" s="49"/>
      <c r="N77" s="49"/>
      <c r="O77" s="49"/>
      <c r="P77" s="49"/>
      <c r="Q77" s="49"/>
      <c r="R77" s="47" t="s">
        <v>166</v>
      </c>
      <c r="S77" s="49" t="s">
        <v>73</v>
      </c>
      <c r="T77" s="49"/>
      <c r="U77" s="47"/>
      <c r="V77" s="49"/>
      <c r="W77" s="49"/>
      <c r="X77" s="49"/>
      <c r="Y77" s="49"/>
      <c r="Z77" s="49"/>
      <c r="AA77" s="49"/>
      <c r="AB77" s="49"/>
      <c r="AC77" s="49"/>
      <c r="AD77" s="49"/>
    </row>
    <row r="78" spans="1:30" s="53" customFormat="1" ht="27" customHeight="1" x14ac:dyDescent="0.25">
      <c r="A78" s="47" t="s">
        <v>74</v>
      </c>
      <c r="B78" s="47" t="s">
        <v>708</v>
      </c>
      <c r="C78" s="47">
        <v>12100</v>
      </c>
      <c r="D78" s="47" t="s">
        <v>563</v>
      </c>
      <c r="E78" s="47" t="s">
        <v>166</v>
      </c>
      <c r="F78" s="49" t="s">
        <v>564</v>
      </c>
      <c r="G78" s="47"/>
      <c r="H78" s="49"/>
      <c r="I78" s="49"/>
      <c r="J78" s="49"/>
      <c r="K78" s="49"/>
      <c r="L78" s="49"/>
      <c r="M78" s="49"/>
      <c r="N78" s="49"/>
      <c r="O78" s="49"/>
      <c r="P78" s="49"/>
      <c r="Q78" s="49"/>
      <c r="R78" s="47" t="s">
        <v>166</v>
      </c>
      <c r="S78" s="49" t="s">
        <v>73</v>
      </c>
      <c r="T78" s="49"/>
      <c r="U78" s="47"/>
      <c r="V78" s="49"/>
      <c r="W78" s="49"/>
      <c r="X78" s="49"/>
      <c r="Y78" s="49"/>
      <c r="Z78" s="49"/>
      <c r="AA78" s="49"/>
      <c r="AB78" s="49"/>
      <c r="AC78" s="49"/>
      <c r="AD78" s="49"/>
    </row>
    <row r="79" spans="1:30" s="53" customFormat="1" ht="27" customHeight="1" x14ac:dyDescent="0.25">
      <c r="A79" s="47" t="s">
        <v>70</v>
      </c>
      <c r="B79" s="47" t="s">
        <v>708</v>
      </c>
      <c r="C79" s="47">
        <v>14100</v>
      </c>
      <c r="D79" s="47" t="s">
        <v>565</v>
      </c>
      <c r="E79" s="47" t="s">
        <v>166</v>
      </c>
      <c r="F79" s="49" t="s">
        <v>564</v>
      </c>
      <c r="G79" s="47"/>
      <c r="H79" s="49"/>
      <c r="I79" s="49"/>
      <c r="J79" s="49"/>
      <c r="K79" s="49"/>
      <c r="L79" s="49"/>
      <c r="M79" s="49"/>
      <c r="N79" s="49"/>
      <c r="O79" s="49"/>
      <c r="P79" s="49"/>
      <c r="Q79" s="49"/>
      <c r="R79" s="47" t="s">
        <v>166</v>
      </c>
      <c r="S79" s="49" t="s">
        <v>73</v>
      </c>
      <c r="T79" s="49"/>
      <c r="U79" s="47"/>
      <c r="V79" s="49"/>
      <c r="W79" s="49"/>
      <c r="X79" s="49"/>
      <c r="Y79" s="49"/>
      <c r="Z79" s="49"/>
      <c r="AA79" s="49"/>
      <c r="AB79" s="49"/>
      <c r="AC79" s="49"/>
      <c r="AD79" s="49"/>
    </row>
    <row r="80" spans="1:30" s="53" customFormat="1" ht="27" customHeight="1" x14ac:dyDescent="0.25">
      <c r="A80" s="47" t="s">
        <v>74</v>
      </c>
      <c r="B80" s="47" t="s">
        <v>708</v>
      </c>
      <c r="C80" s="47">
        <v>14100</v>
      </c>
      <c r="D80" s="47" t="s">
        <v>565</v>
      </c>
      <c r="E80" s="47" t="s">
        <v>166</v>
      </c>
      <c r="F80" s="49" t="s">
        <v>564</v>
      </c>
      <c r="G80" s="47"/>
      <c r="H80" s="49"/>
      <c r="I80" s="49"/>
      <c r="J80" s="49"/>
      <c r="K80" s="49"/>
      <c r="L80" s="49"/>
      <c r="M80" s="49"/>
      <c r="N80" s="49"/>
      <c r="O80" s="49"/>
      <c r="P80" s="49"/>
      <c r="Q80" s="49"/>
      <c r="R80" s="47" t="s">
        <v>166</v>
      </c>
      <c r="S80" s="49" t="s">
        <v>73</v>
      </c>
      <c r="T80" s="49"/>
      <c r="U80" s="47"/>
      <c r="V80" s="49"/>
      <c r="W80" s="49"/>
      <c r="X80" s="49"/>
      <c r="Y80" s="49"/>
      <c r="Z80" s="49"/>
      <c r="AA80" s="49"/>
      <c r="AB80" s="49"/>
      <c r="AC80" s="49"/>
      <c r="AD80" s="49"/>
    </row>
    <row r="81" spans="1:30" s="47" customFormat="1" ht="27" customHeight="1" x14ac:dyDescent="0.25">
      <c r="A81" s="47" t="s">
        <v>74</v>
      </c>
      <c r="B81" s="47" t="s">
        <v>708</v>
      </c>
      <c r="C81" s="47">
        <v>14100</v>
      </c>
      <c r="D81" s="47" t="s">
        <v>565</v>
      </c>
      <c r="E81" s="47" t="s">
        <v>166</v>
      </c>
      <c r="F81" s="49" t="s">
        <v>564</v>
      </c>
      <c r="H81" s="49"/>
      <c r="I81" s="49"/>
      <c r="J81" s="49"/>
      <c r="K81" s="49"/>
      <c r="L81" s="49"/>
      <c r="M81" s="49"/>
      <c r="N81" s="49"/>
      <c r="O81" s="49"/>
      <c r="P81" s="49"/>
      <c r="Q81" s="49"/>
      <c r="R81" s="47" t="s">
        <v>166</v>
      </c>
      <c r="S81" s="49" t="s">
        <v>73</v>
      </c>
      <c r="T81" s="49"/>
      <c r="V81" s="49"/>
      <c r="W81" s="49"/>
      <c r="X81" s="49"/>
      <c r="Y81" s="49"/>
      <c r="Z81" s="49"/>
      <c r="AA81" s="49"/>
      <c r="AB81" s="49"/>
      <c r="AC81" s="49"/>
      <c r="AD81" s="49"/>
    </row>
    <row r="82" spans="1:30" s="53" customFormat="1" ht="27" customHeight="1" x14ac:dyDescent="0.25">
      <c r="A82" s="47" t="s">
        <v>70</v>
      </c>
      <c r="B82" s="47" t="s">
        <v>708</v>
      </c>
      <c r="C82" s="47">
        <v>14200</v>
      </c>
      <c r="D82" s="47" t="s">
        <v>566</v>
      </c>
      <c r="E82" s="47" t="s">
        <v>166</v>
      </c>
      <c r="F82" s="49" t="s">
        <v>564</v>
      </c>
      <c r="G82" s="47"/>
      <c r="H82" s="49"/>
      <c r="I82" s="49"/>
      <c r="J82" s="49"/>
      <c r="K82" s="49"/>
      <c r="L82" s="49"/>
      <c r="M82" s="49"/>
      <c r="N82" s="49"/>
      <c r="O82" s="49"/>
      <c r="P82" s="49"/>
      <c r="Q82" s="49"/>
      <c r="R82" s="47" t="s">
        <v>166</v>
      </c>
      <c r="S82" s="49" t="s">
        <v>73</v>
      </c>
      <c r="T82" s="49"/>
      <c r="U82" s="47"/>
      <c r="V82" s="49"/>
      <c r="W82" s="49"/>
      <c r="X82" s="49"/>
      <c r="Y82" s="49"/>
      <c r="Z82" s="49"/>
      <c r="AA82" s="49"/>
      <c r="AB82" s="49"/>
      <c r="AC82" s="49"/>
      <c r="AD82" s="49"/>
    </row>
    <row r="83" spans="1:30" s="53" customFormat="1" ht="27" customHeight="1" x14ac:dyDescent="0.25">
      <c r="A83" s="47" t="s">
        <v>74</v>
      </c>
      <c r="B83" s="47" t="s">
        <v>708</v>
      </c>
      <c r="C83" s="47">
        <v>14200</v>
      </c>
      <c r="D83" s="47" t="s">
        <v>566</v>
      </c>
      <c r="E83" s="47" t="s">
        <v>166</v>
      </c>
      <c r="F83" s="49" t="s">
        <v>564</v>
      </c>
      <c r="G83" s="47"/>
      <c r="H83" s="49"/>
      <c r="I83" s="49"/>
      <c r="J83" s="49"/>
      <c r="K83" s="49"/>
      <c r="L83" s="49"/>
      <c r="M83" s="49"/>
      <c r="N83" s="49"/>
      <c r="O83" s="49"/>
      <c r="P83" s="49"/>
      <c r="Q83" s="49"/>
      <c r="R83" s="47" t="s">
        <v>166</v>
      </c>
      <c r="S83" s="49" t="s">
        <v>73</v>
      </c>
      <c r="T83" s="49"/>
      <c r="U83" s="47"/>
      <c r="V83" s="49"/>
      <c r="W83" s="49"/>
      <c r="X83" s="49"/>
      <c r="Y83" s="49"/>
      <c r="Z83" s="49"/>
      <c r="AA83" s="49"/>
      <c r="AB83" s="49"/>
      <c r="AC83" s="49"/>
      <c r="AD83" s="49"/>
    </row>
    <row r="84" spans="1:30" s="53" customFormat="1" ht="27" customHeight="1" x14ac:dyDescent="0.25">
      <c r="A84" s="47" t="s">
        <v>70</v>
      </c>
      <c r="B84" s="47" t="s">
        <v>708</v>
      </c>
      <c r="C84" s="47">
        <v>14800</v>
      </c>
      <c r="D84" s="47" t="s">
        <v>567</v>
      </c>
      <c r="E84" s="47" t="s">
        <v>166</v>
      </c>
      <c r="F84" s="49" t="s">
        <v>564</v>
      </c>
      <c r="G84" s="47"/>
      <c r="H84" s="49"/>
      <c r="I84" s="49"/>
      <c r="J84" s="49"/>
      <c r="K84" s="49"/>
      <c r="L84" s="49"/>
      <c r="M84" s="49"/>
      <c r="N84" s="49"/>
      <c r="O84" s="49"/>
      <c r="P84" s="49"/>
      <c r="Q84" s="49"/>
      <c r="R84" s="47" t="s">
        <v>166</v>
      </c>
      <c r="S84" s="49" t="s">
        <v>73</v>
      </c>
      <c r="T84" s="49"/>
      <c r="U84" s="47"/>
      <c r="V84" s="49"/>
      <c r="W84" s="49"/>
      <c r="X84" s="49"/>
      <c r="Y84" s="49"/>
      <c r="Z84" s="49"/>
      <c r="AA84" s="49"/>
      <c r="AB84" s="49"/>
      <c r="AC84" s="49"/>
      <c r="AD84" s="49"/>
    </row>
    <row r="85" spans="1:30" s="53" customFormat="1" ht="27" customHeight="1" x14ac:dyDescent="0.25">
      <c r="A85" s="47" t="s">
        <v>74</v>
      </c>
      <c r="B85" s="47" t="s">
        <v>708</v>
      </c>
      <c r="C85" s="47">
        <v>14800</v>
      </c>
      <c r="D85" s="47" t="s">
        <v>567</v>
      </c>
      <c r="E85" s="47" t="s">
        <v>166</v>
      </c>
      <c r="F85" s="49" t="s">
        <v>564</v>
      </c>
      <c r="G85" s="47"/>
      <c r="H85" s="49"/>
      <c r="I85" s="49"/>
      <c r="J85" s="49"/>
      <c r="K85" s="49"/>
      <c r="L85" s="49"/>
      <c r="M85" s="49"/>
      <c r="N85" s="49"/>
      <c r="O85" s="49"/>
      <c r="P85" s="49"/>
      <c r="Q85" s="49"/>
      <c r="R85" s="47" t="s">
        <v>166</v>
      </c>
      <c r="S85" s="49" t="s">
        <v>73</v>
      </c>
      <c r="T85" s="49"/>
      <c r="U85" s="47"/>
      <c r="V85" s="49"/>
      <c r="W85" s="49"/>
      <c r="X85" s="49"/>
      <c r="Y85" s="49"/>
      <c r="Z85" s="49"/>
      <c r="AA85" s="49"/>
      <c r="AB85" s="49"/>
      <c r="AC85" s="49"/>
      <c r="AD85" s="49"/>
    </row>
    <row r="86" spans="1:30" s="53" customFormat="1" ht="27" customHeight="1" x14ac:dyDescent="0.25">
      <c r="A86" s="47" t="s">
        <v>70</v>
      </c>
      <c r="B86" s="47" t="s">
        <v>708</v>
      </c>
      <c r="C86" s="47">
        <v>14900</v>
      </c>
      <c r="D86" s="47" t="s">
        <v>568</v>
      </c>
      <c r="E86" s="47" t="s">
        <v>166</v>
      </c>
      <c r="F86" s="49" t="s">
        <v>564</v>
      </c>
      <c r="G86" s="47"/>
      <c r="H86" s="49"/>
      <c r="I86" s="49"/>
      <c r="J86" s="49"/>
      <c r="K86" s="49"/>
      <c r="L86" s="49"/>
      <c r="M86" s="49"/>
      <c r="N86" s="49"/>
      <c r="O86" s="49"/>
      <c r="P86" s="49"/>
      <c r="Q86" s="49"/>
      <c r="R86" s="47" t="s">
        <v>166</v>
      </c>
      <c r="S86" s="49" t="s">
        <v>73</v>
      </c>
      <c r="T86" s="49"/>
      <c r="U86" s="47"/>
      <c r="V86" s="49"/>
      <c r="W86" s="49"/>
      <c r="X86" s="49"/>
      <c r="Y86" s="49"/>
      <c r="Z86" s="49"/>
      <c r="AA86" s="49"/>
      <c r="AB86" s="49"/>
      <c r="AC86" s="49"/>
      <c r="AD86" s="49"/>
    </row>
    <row r="87" spans="1:30" s="53" customFormat="1" ht="27" customHeight="1" x14ac:dyDescent="0.25">
      <c r="A87" s="47" t="s">
        <v>74</v>
      </c>
      <c r="B87" s="47" t="s">
        <v>708</v>
      </c>
      <c r="C87" s="47">
        <v>14900</v>
      </c>
      <c r="D87" s="47" t="s">
        <v>568</v>
      </c>
      <c r="E87" s="47" t="s">
        <v>166</v>
      </c>
      <c r="F87" s="49" t="s">
        <v>564</v>
      </c>
      <c r="G87" s="47"/>
      <c r="H87" s="49"/>
      <c r="I87" s="49"/>
      <c r="J87" s="49"/>
      <c r="K87" s="49"/>
      <c r="L87" s="49"/>
      <c r="M87" s="49"/>
      <c r="N87" s="49"/>
      <c r="O87" s="49"/>
      <c r="P87" s="49"/>
      <c r="Q87" s="49"/>
      <c r="R87" s="47" t="s">
        <v>166</v>
      </c>
      <c r="S87" s="49" t="s">
        <v>73</v>
      </c>
      <c r="T87" s="49"/>
      <c r="U87" s="47"/>
      <c r="V87" s="49"/>
      <c r="W87" s="49"/>
      <c r="X87" s="49"/>
      <c r="Y87" s="49"/>
      <c r="Z87" s="49"/>
      <c r="AA87" s="49"/>
      <c r="AB87" s="49"/>
      <c r="AC87" s="49"/>
      <c r="AD87" s="49"/>
    </row>
    <row r="88" spans="1:30" s="53" customFormat="1" ht="27" customHeight="1" x14ac:dyDescent="0.25">
      <c r="A88" s="47" t="s">
        <v>70</v>
      </c>
      <c r="B88" s="47" t="s">
        <v>708</v>
      </c>
      <c r="C88" s="47">
        <v>15100</v>
      </c>
      <c r="D88" s="47" t="s">
        <v>569</v>
      </c>
      <c r="E88" s="47" t="s">
        <v>166</v>
      </c>
      <c r="F88" s="49" t="s">
        <v>564</v>
      </c>
      <c r="G88" s="47"/>
      <c r="H88" s="49"/>
      <c r="I88" s="49"/>
      <c r="J88" s="49"/>
      <c r="K88" s="49"/>
      <c r="L88" s="49"/>
      <c r="M88" s="49"/>
      <c r="N88" s="49"/>
      <c r="O88" s="49"/>
      <c r="P88" s="49"/>
      <c r="Q88" s="49"/>
      <c r="R88" s="47" t="s">
        <v>166</v>
      </c>
      <c r="S88" s="49" t="s">
        <v>73</v>
      </c>
      <c r="T88" s="49"/>
      <c r="U88" s="47"/>
      <c r="V88" s="49"/>
      <c r="W88" s="49"/>
      <c r="X88" s="49"/>
      <c r="Y88" s="49"/>
      <c r="Z88" s="49"/>
      <c r="AA88" s="49"/>
      <c r="AB88" s="49"/>
      <c r="AC88" s="49"/>
      <c r="AD88" s="49"/>
    </row>
    <row r="89" spans="1:30" s="53" customFormat="1" ht="27" customHeight="1" x14ac:dyDescent="0.25">
      <c r="A89" s="47" t="s">
        <v>74</v>
      </c>
      <c r="B89" s="47" t="s">
        <v>708</v>
      </c>
      <c r="C89" s="47">
        <v>15100</v>
      </c>
      <c r="D89" s="47" t="s">
        <v>569</v>
      </c>
      <c r="E89" s="47" t="s">
        <v>166</v>
      </c>
      <c r="F89" s="49" t="s">
        <v>564</v>
      </c>
      <c r="G89" s="47"/>
      <c r="H89" s="49"/>
      <c r="I89" s="49"/>
      <c r="J89" s="49"/>
      <c r="K89" s="49"/>
      <c r="L89" s="49"/>
      <c r="M89" s="49"/>
      <c r="N89" s="49"/>
      <c r="O89" s="49"/>
      <c r="P89" s="49"/>
      <c r="Q89" s="49"/>
      <c r="R89" s="47" t="s">
        <v>166</v>
      </c>
      <c r="S89" s="49" t="s">
        <v>73</v>
      </c>
      <c r="T89" s="49"/>
      <c r="U89" s="47"/>
      <c r="V89" s="49"/>
      <c r="W89" s="49"/>
      <c r="X89" s="49"/>
      <c r="Y89" s="49"/>
      <c r="Z89" s="49"/>
      <c r="AA89" s="49"/>
      <c r="AB89" s="49"/>
      <c r="AC89" s="49"/>
      <c r="AD89" s="49"/>
    </row>
    <row r="90" spans="1:30" s="53" customFormat="1" ht="27" customHeight="1" x14ac:dyDescent="0.25">
      <c r="A90" s="47" t="s">
        <v>70</v>
      </c>
      <c r="B90" s="47" t="s">
        <v>708</v>
      </c>
      <c r="C90" s="47">
        <v>15200</v>
      </c>
      <c r="D90" s="47" t="s">
        <v>570</v>
      </c>
      <c r="E90" s="47" t="s">
        <v>166</v>
      </c>
      <c r="F90" s="49" t="s">
        <v>564</v>
      </c>
      <c r="G90" s="47"/>
      <c r="H90" s="49"/>
      <c r="I90" s="49"/>
      <c r="J90" s="49"/>
      <c r="K90" s="49"/>
      <c r="L90" s="49"/>
      <c r="M90" s="49"/>
      <c r="N90" s="49"/>
      <c r="O90" s="49"/>
      <c r="P90" s="49"/>
      <c r="Q90" s="49"/>
      <c r="R90" s="47" t="s">
        <v>166</v>
      </c>
      <c r="S90" s="49" t="s">
        <v>73</v>
      </c>
      <c r="T90" s="49"/>
      <c r="U90" s="47"/>
      <c r="V90" s="49"/>
      <c r="W90" s="49"/>
      <c r="X90" s="49"/>
      <c r="Y90" s="49"/>
      <c r="Z90" s="49"/>
      <c r="AA90" s="49"/>
      <c r="AB90" s="49"/>
      <c r="AC90" s="49"/>
      <c r="AD90" s="49"/>
    </row>
    <row r="91" spans="1:30" s="53" customFormat="1" ht="27" customHeight="1" x14ac:dyDescent="0.25">
      <c r="A91" s="47" t="s">
        <v>74</v>
      </c>
      <c r="B91" s="47" t="s">
        <v>708</v>
      </c>
      <c r="C91" s="47">
        <v>15200</v>
      </c>
      <c r="D91" s="47" t="s">
        <v>570</v>
      </c>
      <c r="E91" s="47" t="s">
        <v>166</v>
      </c>
      <c r="F91" s="49" t="s">
        <v>564</v>
      </c>
      <c r="G91" s="47"/>
      <c r="H91" s="49"/>
      <c r="I91" s="49"/>
      <c r="J91" s="49"/>
      <c r="K91" s="49"/>
      <c r="L91" s="49"/>
      <c r="M91" s="49"/>
      <c r="N91" s="49"/>
      <c r="O91" s="49"/>
      <c r="P91" s="49"/>
      <c r="Q91" s="49"/>
      <c r="R91" s="47" t="s">
        <v>166</v>
      </c>
      <c r="S91" s="49" t="s">
        <v>73</v>
      </c>
      <c r="T91" s="49"/>
      <c r="U91" s="47"/>
      <c r="V91" s="49"/>
      <c r="W91" s="49"/>
      <c r="X91" s="49"/>
      <c r="Y91" s="49"/>
      <c r="Z91" s="49"/>
      <c r="AA91" s="49"/>
      <c r="AB91" s="49"/>
      <c r="AC91" s="49"/>
      <c r="AD91" s="49"/>
    </row>
    <row r="92" spans="1:30" s="53" customFormat="1" ht="27" customHeight="1" x14ac:dyDescent="0.25">
      <c r="A92" s="47" t="s">
        <v>70</v>
      </c>
      <c r="B92" s="47" t="s">
        <v>708</v>
      </c>
      <c r="C92" s="47">
        <v>17300</v>
      </c>
      <c r="D92" s="47" t="s">
        <v>571</v>
      </c>
      <c r="E92" s="47" t="s">
        <v>166</v>
      </c>
      <c r="F92" s="49" t="s">
        <v>564</v>
      </c>
      <c r="G92" s="47"/>
      <c r="H92" s="49"/>
      <c r="I92" s="49"/>
      <c r="J92" s="49"/>
      <c r="K92" s="49"/>
      <c r="L92" s="49"/>
      <c r="M92" s="49"/>
      <c r="N92" s="49"/>
      <c r="O92" s="49"/>
      <c r="P92" s="49"/>
      <c r="Q92" s="49"/>
      <c r="R92" s="47" t="s">
        <v>166</v>
      </c>
      <c r="S92" s="49" t="s">
        <v>73</v>
      </c>
      <c r="T92" s="49"/>
      <c r="U92" s="47"/>
      <c r="V92" s="49"/>
      <c r="W92" s="49"/>
      <c r="X92" s="49"/>
      <c r="Y92" s="49"/>
      <c r="Z92" s="49"/>
      <c r="AA92" s="49"/>
      <c r="AB92" s="49"/>
      <c r="AC92" s="49"/>
      <c r="AD92" s="49"/>
    </row>
    <row r="93" spans="1:30" s="53" customFormat="1" ht="27" customHeight="1" x14ac:dyDescent="0.25">
      <c r="A93" s="47" t="s">
        <v>74</v>
      </c>
      <c r="B93" s="47" t="s">
        <v>708</v>
      </c>
      <c r="C93" s="47">
        <v>17300</v>
      </c>
      <c r="D93" s="47" t="s">
        <v>571</v>
      </c>
      <c r="E93" s="47" t="s">
        <v>166</v>
      </c>
      <c r="F93" s="49" t="s">
        <v>564</v>
      </c>
      <c r="G93" s="47"/>
      <c r="H93" s="49"/>
      <c r="I93" s="49"/>
      <c r="J93" s="49"/>
      <c r="K93" s="49"/>
      <c r="L93" s="49"/>
      <c r="M93" s="49"/>
      <c r="N93" s="49"/>
      <c r="O93" s="49"/>
      <c r="P93" s="49"/>
      <c r="Q93" s="49"/>
      <c r="R93" s="47" t="s">
        <v>166</v>
      </c>
      <c r="S93" s="49" t="s">
        <v>73</v>
      </c>
      <c r="T93" s="49"/>
      <c r="U93" s="47"/>
      <c r="V93" s="49"/>
      <c r="W93" s="49"/>
      <c r="X93" s="49"/>
      <c r="Y93" s="49"/>
      <c r="Z93" s="49"/>
      <c r="AA93" s="49"/>
      <c r="AB93" s="49"/>
      <c r="AC93" s="49"/>
      <c r="AD93" s="49"/>
    </row>
    <row r="94" spans="1:30" s="53" customFormat="1" ht="27" customHeight="1" x14ac:dyDescent="0.25">
      <c r="A94" s="47" t="s">
        <v>70</v>
      </c>
      <c r="B94" s="47" t="s">
        <v>708</v>
      </c>
      <c r="C94" s="47">
        <v>17500</v>
      </c>
      <c r="D94" s="47" t="s">
        <v>572</v>
      </c>
      <c r="E94" s="47" t="s">
        <v>166</v>
      </c>
      <c r="F94" s="49" t="s">
        <v>564</v>
      </c>
      <c r="G94" s="47"/>
      <c r="H94" s="49"/>
      <c r="I94" s="49"/>
      <c r="J94" s="49"/>
      <c r="K94" s="49"/>
      <c r="L94" s="49"/>
      <c r="M94" s="49"/>
      <c r="N94" s="49"/>
      <c r="O94" s="49"/>
      <c r="P94" s="49"/>
      <c r="Q94" s="49"/>
      <c r="R94" s="47" t="s">
        <v>166</v>
      </c>
      <c r="S94" s="49" t="s">
        <v>73</v>
      </c>
      <c r="T94" s="49"/>
      <c r="U94" s="47"/>
      <c r="V94" s="49"/>
      <c r="W94" s="49"/>
      <c r="X94" s="49"/>
      <c r="Y94" s="49"/>
      <c r="Z94" s="49"/>
      <c r="AA94" s="49"/>
      <c r="AB94" s="49"/>
      <c r="AC94" s="49"/>
      <c r="AD94" s="49"/>
    </row>
    <row r="95" spans="1:30" s="53" customFormat="1" ht="27" customHeight="1" x14ac:dyDescent="0.25">
      <c r="A95" s="47" t="s">
        <v>74</v>
      </c>
      <c r="B95" s="47" t="s">
        <v>708</v>
      </c>
      <c r="C95" s="47">
        <v>17500</v>
      </c>
      <c r="D95" s="47" t="s">
        <v>572</v>
      </c>
      <c r="E95" s="47" t="s">
        <v>166</v>
      </c>
      <c r="F95" s="49" t="s">
        <v>564</v>
      </c>
      <c r="G95" s="47"/>
      <c r="H95" s="49"/>
      <c r="I95" s="49"/>
      <c r="J95" s="49"/>
      <c r="K95" s="49"/>
      <c r="L95" s="49"/>
      <c r="M95" s="49"/>
      <c r="N95" s="49"/>
      <c r="O95" s="49"/>
      <c r="P95" s="49"/>
      <c r="Q95" s="49"/>
      <c r="R95" s="47" t="s">
        <v>166</v>
      </c>
      <c r="S95" s="49" t="s">
        <v>73</v>
      </c>
      <c r="T95" s="49"/>
      <c r="U95" s="47"/>
      <c r="V95" s="49"/>
      <c r="W95" s="49"/>
      <c r="X95" s="49"/>
      <c r="Y95" s="49"/>
      <c r="Z95" s="49"/>
      <c r="AA95" s="49"/>
      <c r="AB95" s="49"/>
      <c r="AC95" s="49"/>
      <c r="AD95" s="49"/>
    </row>
    <row r="96" spans="1:30" s="53" customFormat="1" ht="27" customHeight="1" x14ac:dyDescent="0.25">
      <c r="A96" s="47" t="s">
        <v>70</v>
      </c>
      <c r="B96" s="47" t="s">
        <v>708</v>
      </c>
      <c r="C96" s="47">
        <v>24100</v>
      </c>
      <c r="D96" s="47" t="s">
        <v>573</v>
      </c>
      <c r="E96" s="47" t="s">
        <v>166</v>
      </c>
      <c r="F96" s="49" t="s">
        <v>564</v>
      </c>
      <c r="G96" s="47"/>
      <c r="H96" s="49"/>
      <c r="I96" s="49"/>
      <c r="J96" s="49"/>
      <c r="K96" s="49"/>
      <c r="L96" s="49"/>
      <c r="M96" s="49"/>
      <c r="N96" s="49"/>
      <c r="O96" s="49"/>
      <c r="P96" s="49"/>
      <c r="Q96" s="49"/>
      <c r="R96" s="47" t="s">
        <v>166</v>
      </c>
      <c r="S96" s="49" t="s">
        <v>73</v>
      </c>
      <c r="T96" s="49"/>
      <c r="U96" s="47"/>
      <c r="V96" s="49"/>
      <c r="W96" s="49"/>
      <c r="X96" s="49"/>
      <c r="Y96" s="49"/>
      <c r="Z96" s="49"/>
      <c r="AA96" s="49"/>
      <c r="AB96" s="49"/>
      <c r="AC96" s="49"/>
      <c r="AD96" s="49"/>
    </row>
    <row r="97" spans="1:30" s="53" customFormat="1" ht="27" customHeight="1" x14ac:dyDescent="0.25">
      <c r="A97" s="47" t="s">
        <v>74</v>
      </c>
      <c r="B97" s="47" t="s">
        <v>708</v>
      </c>
      <c r="C97" s="47">
        <v>24100</v>
      </c>
      <c r="D97" s="47" t="s">
        <v>573</v>
      </c>
      <c r="E97" s="47" t="s">
        <v>166</v>
      </c>
      <c r="F97" s="49" t="s">
        <v>564</v>
      </c>
      <c r="G97" s="47"/>
      <c r="H97" s="49"/>
      <c r="I97" s="49"/>
      <c r="J97" s="49"/>
      <c r="K97" s="49"/>
      <c r="L97" s="49"/>
      <c r="M97" s="49"/>
      <c r="N97" s="49"/>
      <c r="O97" s="49"/>
      <c r="P97" s="49"/>
      <c r="Q97" s="49"/>
      <c r="R97" s="47" t="s">
        <v>166</v>
      </c>
      <c r="S97" s="49" t="s">
        <v>73</v>
      </c>
      <c r="T97" s="49"/>
      <c r="U97" s="47"/>
      <c r="V97" s="49"/>
      <c r="W97" s="49"/>
      <c r="X97" s="49"/>
      <c r="Y97" s="49"/>
      <c r="Z97" s="49"/>
      <c r="AA97" s="49"/>
      <c r="AB97" s="49"/>
      <c r="AC97" s="49"/>
      <c r="AD97" s="49"/>
    </row>
    <row r="98" spans="1:30" s="53" customFormat="1" ht="27" customHeight="1" x14ac:dyDescent="0.25">
      <c r="A98" s="47" t="s">
        <v>70</v>
      </c>
      <c r="B98" s="47" t="s">
        <v>708</v>
      </c>
      <c r="C98" s="47">
        <v>27100</v>
      </c>
      <c r="D98" s="47" t="s">
        <v>574</v>
      </c>
      <c r="E98" s="47" t="s">
        <v>166</v>
      </c>
      <c r="F98" s="49" t="s">
        <v>564</v>
      </c>
      <c r="G98" s="47"/>
      <c r="H98" s="49"/>
      <c r="I98" s="49"/>
      <c r="J98" s="49"/>
      <c r="K98" s="49"/>
      <c r="L98" s="49"/>
      <c r="M98" s="49"/>
      <c r="N98" s="49"/>
      <c r="O98" s="49"/>
      <c r="P98" s="49"/>
      <c r="Q98" s="49"/>
      <c r="R98" s="47" t="s">
        <v>166</v>
      </c>
      <c r="S98" s="49" t="s">
        <v>73</v>
      </c>
      <c r="T98" s="49"/>
      <c r="U98" s="47"/>
      <c r="V98" s="49"/>
      <c r="W98" s="49"/>
      <c r="X98" s="49"/>
      <c r="Y98" s="49"/>
      <c r="Z98" s="49"/>
      <c r="AA98" s="49"/>
      <c r="AB98" s="49"/>
      <c r="AC98" s="49"/>
      <c r="AD98" s="49"/>
    </row>
    <row r="99" spans="1:30" s="53" customFormat="1" ht="27" customHeight="1" x14ac:dyDescent="0.25">
      <c r="A99" s="47" t="s">
        <v>74</v>
      </c>
      <c r="B99" s="47" t="s">
        <v>708</v>
      </c>
      <c r="C99" s="47">
        <v>27100</v>
      </c>
      <c r="D99" s="47" t="s">
        <v>574</v>
      </c>
      <c r="E99" s="47" t="s">
        <v>166</v>
      </c>
      <c r="F99" s="49" t="s">
        <v>564</v>
      </c>
      <c r="G99" s="47"/>
      <c r="H99" s="49"/>
      <c r="I99" s="49"/>
      <c r="J99" s="49"/>
      <c r="K99" s="49"/>
      <c r="L99" s="49"/>
      <c r="M99" s="49"/>
      <c r="N99" s="49"/>
      <c r="O99" s="49"/>
      <c r="P99" s="49"/>
      <c r="Q99" s="49"/>
      <c r="R99" s="47" t="s">
        <v>166</v>
      </c>
      <c r="S99" s="49" t="s">
        <v>73</v>
      </c>
      <c r="T99" s="49"/>
      <c r="U99" s="47"/>
      <c r="V99" s="49"/>
      <c r="W99" s="49"/>
      <c r="X99" s="49"/>
      <c r="Y99" s="49"/>
      <c r="Z99" s="49"/>
      <c r="AA99" s="49"/>
      <c r="AB99" s="49"/>
      <c r="AC99" s="49"/>
      <c r="AD99" s="49"/>
    </row>
    <row r="100" spans="1:30" s="53" customFormat="1" ht="27" customHeight="1" x14ac:dyDescent="0.25">
      <c r="A100" s="47" t="s">
        <v>70</v>
      </c>
      <c r="B100" s="47" t="s">
        <v>708</v>
      </c>
      <c r="C100" s="47">
        <v>27200</v>
      </c>
      <c r="D100" s="47" t="s">
        <v>575</v>
      </c>
      <c r="E100" s="47" t="s">
        <v>166</v>
      </c>
      <c r="F100" s="49" t="s">
        <v>564</v>
      </c>
      <c r="G100" s="47"/>
      <c r="H100" s="49"/>
      <c r="I100" s="49"/>
      <c r="J100" s="49"/>
      <c r="K100" s="49"/>
      <c r="L100" s="49"/>
      <c r="M100" s="49"/>
      <c r="N100" s="49"/>
      <c r="O100" s="49"/>
      <c r="P100" s="49"/>
      <c r="Q100" s="49"/>
      <c r="R100" s="47" t="s">
        <v>166</v>
      </c>
      <c r="S100" s="49" t="s">
        <v>73</v>
      </c>
      <c r="T100" s="49"/>
      <c r="U100" s="47"/>
      <c r="V100" s="49"/>
      <c r="W100" s="49"/>
      <c r="X100" s="49"/>
      <c r="Y100" s="49"/>
      <c r="Z100" s="49"/>
      <c r="AA100" s="49"/>
      <c r="AB100" s="49"/>
      <c r="AC100" s="49"/>
      <c r="AD100" s="49"/>
    </row>
    <row r="101" spans="1:30" s="53" customFormat="1" ht="27" customHeight="1" x14ac:dyDescent="0.25">
      <c r="A101" s="47" t="s">
        <v>74</v>
      </c>
      <c r="B101" s="47" t="s">
        <v>708</v>
      </c>
      <c r="C101" s="47">
        <v>27200</v>
      </c>
      <c r="D101" s="47" t="s">
        <v>575</v>
      </c>
      <c r="E101" s="47" t="s">
        <v>166</v>
      </c>
      <c r="F101" s="49" t="s">
        <v>564</v>
      </c>
      <c r="G101" s="47"/>
      <c r="H101" s="49"/>
      <c r="I101" s="49"/>
      <c r="J101" s="49"/>
      <c r="K101" s="49"/>
      <c r="L101" s="49"/>
      <c r="M101" s="49"/>
      <c r="N101" s="49"/>
      <c r="O101" s="49"/>
      <c r="P101" s="49"/>
      <c r="Q101" s="49"/>
      <c r="R101" s="47" t="s">
        <v>166</v>
      </c>
      <c r="S101" s="49" t="s">
        <v>73</v>
      </c>
      <c r="T101" s="49"/>
      <c r="U101" s="47"/>
      <c r="V101" s="49"/>
      <c r="W101" s="49"/>
      <c r="X101" s="49"/>
      <c r="Y101" s="49"/>
      <c r="Z101" s="49"/>
      <c r="AA101" s="49"/>
      <c r="AB101" s="49"/>
      <c r="AC101" s="49"/>
      <c r="AD101" s="49"/>
    </row>
    <row r="102" spans="1:30" s="53" customFormat="1" ht="27" customHeight="1" x14ac:dyDescent="0.25">
      <c r="A102" s="47" t="s">
        <v>70</v>
      </c>
      <c r="B102" s="47" t="s">
        <v>709</v>
      </c>
      <c r="C102" s="47">
        <v>11100</v>
      </c>
      <c r="D102" s="47" t="s">
        <v>576</v>
      </c>
      <c r="E102" s="47" t="s">
        <v>166</v>
      </c>
      <c r="F102" s="49" t="s">
        <v>484</v>
      </c>
      <c r="G102" s="49"/>
      <c r="H102" s="49"/>
      <c r="I102" s="49"/>
      <c r="J102" s="49"/>
      <c r="K102" s="49"/>
      <c r="L102" s="49"/>
      <c r="M102" s="49"/>
      <c r="N102" s="49"/>
      <c r="O102" s="49"/>
      <c r="P102" s="49"/>
      <c r="Q102" s="49"/>
      <c r="R102" s="47" t="s">
        <v>577</v>
      </c>
      <c r="S102" s="49" t="s">
        <v>531</v>
      </c>
      <c r="T102" s="49"/>
      <c r="U102" s="49"/>
      <c r="V102" s="49"/>
      <c r="W102" s="49"/>
      <c r="X102" s="49"/>
      <c r="Y102" s="49"/>
      <c r="Z102" s="49"/>
      <c r="AA102" s="49"/>
      <c r="AB102" s="49"/>
      <c r="AC102" s="47"/>
      <c r="AD102" s="49"/>
    </row>
    <row r="103" spans="1:30" s="53" customFormat="1" ht="27" customHeight="1" x14ac:dyDescent="0.25">
      <c r="A103" s="47" t="s">
        <v>74</v>
      </c>
      <c r="B103" s="47" t="s">
        <v>709</v>
      </c>
      <c r="C103" s="47">
        <v>11100</v>
      </c>
      <c r="D103" s="47" t="s">
        <v>576</v>
      </c>
      <c r="E103" s="47" t="s">
        <v>166</v>
      </c>
      <c r="F103" s="49" t="s">
        <v>484</v>
      </c>
      <c r="G103" s="49"/>
      <c r="H103" s="49"/>
      <c r="I103" s="49"/>
      <c r="J103" s="49"/>
      <c r="K103" s="49"/>
      <c r="L103" s="49"/>
      <c r="M103" s="49"/>
      <c r="N103" s="49"/>
      <c r="O103" s="49"/>
      <c r="P103" s="49"/>
      <c r="Q103" s="49"/>
      <c r="R103" s="47" t="s">
        <v>577</v>
      </c>
      <c r="S103" s="49" t="s">
        <v>531</v>
      </c>
      <c r="T103" s="49"/>
      <c r="U103" s="49"/>
      <c r="V103" s="49"/>
      <c r="W103" s="49"/>
      <c r="X103" s="49"/>
      <c r="Y103" s="49"/>
      <c r="Z103" s="49"/>
      <c r="AA103" s="49"/>
      <c r="AB103" s="49"/>
      <c r="AC103" s="47"/>
      <c r="AD103" s="49"/>
    </row>
    <row r="104" spans="1:30" s="53" customFormat="1" ht="27" customHeight="1" x14ac:dyDescent="0.25">
      <c r="A104" s="47" t="s">
        <v>70</v>
      </c>
      <c r="B104" s="47" t="s">
        <v>709</v>
      </c>
      <c r="C104" s="47">
        <v>11200</v>
      </c>
      <c r="D104" s="47" t="s">
        <v>578</v>
      </c>
      <c r="E104" s="47" t="s">
        <v>579</v>
      </c>
      <c r="F104" s="49" t="s">
        <v>484</v>
      </c>
      <c r="G104" s="49"/>
      <c r="H104" s="49"/>
      <c r="I104" s="49"/>
      <c r="J104" s="49"/>
      <c r="K104" s="49"/>
      <c r="L104" s="49"/>
      <c r="M104" s="49"/>
      <c r="N104" s="49"/>
      <c r="O104" s="49"/>
      <c r="P104" s="49"/>
      <c r="Q104" s="49"/>
      <c r="R104" s="47" t="s">
        <v>580</v>
      </c>
      <c r="S104" s="49" t="s">
        <v>531</v>
      </c>
      <c r="T104" s="49"/>
      <c r="U104" s="49"/>
      <c r="V104" s="49"/>
      <c r="W104" s="49"/>
      <c r="X104" s="49"/>
      <c r="Y104" s="49"/>
      <c r="Z104" s="49"/>
      <c r="AA104" s="49"/>
      <c r="AB104" s="49"/>
      <c r="AC104" s="47"/>
      <c r="AD104" s="49"/>
    </row>
    <row r="105" spans="1:30" s="53" customFormat="1" ht="27" customHeight="1" x14ac:dyDescent="0.25">
      <c r="A105" s="47" t="s">
        <v>74</v>
      </c>
      <c r="B105" s="47" t="s">
        <v>709</v>
      </c>
      <c r="C105" s="47">
        <v>11200</v>
      </c>
      <c r="D105" s="47" t="s">
        <v>578</v>
      </c>
      <c r="E105" s="47" t="s">
        <v>579</v>
      </c>
      <c r="F105" s="49" t="s">
        <v>484</v>
      </c>
      <c r="G105" s="49"/>
      <c r="H105" s="49"/>
      <c r="I105" s="49"/>
      <c r="J105" s="49"/>
      <c r="K105" s="49"/>
      <c r="L105" s="49"/>
      <c r="M105" s="49"/>
      <c r="N105" s="49"/>
      <c r="O105" s="49"/>
      <c r="P105" s="49"/>
      <c r="Q105" s="49"/>
      <c r="R105" s="47" t="s">
        <v>580</v>
      </c>
      <c r="S105" s="49" t="s">
        <v>531</v>
      </c>
      <c r="T105" s="49"/>
      <c r="U105" s="49"/>
      <c r="V105" s="49"/>
      <c r="W105" s="49"/>
      <c r="X105" s="49"/>
      <c r="Y105" s="49"/>
      <c r="Z105" s="49"/>
      <c r="AA105" s="49"/>
      <c r="AB105" s="49"/>
      <c r="AC105" s="47"/>
      <c r="AD105" s="49"/>
    </row>
    <row r="106" spans="1:30" s="53" customFormat="1" ht="27" customHeight="1" x14ac:dyDescent="0.25">
      <c r="A106" s="47" t="s">
        <v>70</v>
      </c>
      <c r="B106" s="47" t="s">
        <v>709</v>
      </c>
      <c r="C106" s="47">
        <v>25100</v>
      </c>
      <c r="D106" s="47" t="s">
        <v>581</v>
      </c>
      <c r="E106" s="47" t="s">
        <v>166</v>
      </c>
      <c r="F106" s="49" t="s">
        <v>484</v>
      </c>
      <c r="G106" s="49"/>
      <c r="H106" s="49"/>
      <c r="I106" s="49"/>
      <c r="J106" s="49"/>
      <c r="K106" s="49"/>
      <c r="L106" s="49"/>
      <c r="M106" s="49"/>
      <c r="N106" s="49"/>
      <c r="O106" s="49"/>
      <c r="P106" s="49"/>
      <c r="Q106" s="49"/>
      <c r="R106" s="47" t="s">
        <v>582</v>
      </c>
      <c r="S106" s="49" t="s">
        <v>531</v>
      </c>
      <c r="T106" s="49"/>
      <c r="U106" s="49"/>
      <c r="V106" s="49"/>
      <c r="W106" s="49"/>
      <c r="X106" s="49"/>
      <c r="Y106" s="49"/>
      <c r="Z106" s="49"/>
      <c r="AA106" s="49"/>
      <c r="AB106" s="49"/>
      <c r="AC106" s="47"/>
      <c r="AD106" s="49"/>
    </row>
    <row r="107" spans="1:30" s="53" customFormat="1" ht="27" customHeight="1" x14ac:dyDescent="0.25">
      <c r="A107" s="47" t="s">
        <v>74</v>
      </c>
      <c r="B107" s="47" t="s">
        <v>709</v>
      </c>
      <c r="C107" s="47">
        <v>25100</v>
      </c>
      <c r="D107" s="47" t="s">
        <v>581</v>
      </c>
      <c r="E107" s="47" t="s">
        <v>166</v>
      </c>
      <c r="F107" s="49" t="s">
        <v>484</v>
      </c>
      <c r="G107" s="49"/>
      <c r="H107" s="49"/>
      <c r="I107" s="49"/>
      <c r="J107" s="49"/>
      <c r="K107" s="49"/>
      <c r="L107" s="49"/>
      <c r="M107" s="49"/>
      <c r="N107" s="49"/>
      <c r="O107" s="49"/>
      <c r="P107" s="49"/>
      <c r="Q107" s="49"/>
      <c r="R107" s="47" t="s">
        <v>582</v>
      </c>
      <c r="S107" s="49" t="s">
        <v>531</v>
      </c>
      <c r="T107" s="49"/>
      <c r="U107" s="49"/>
      <c r="V107" s="49"/>
      <c r="W107" s="49"/>
      <c r="X107" s="49"/>
      <c r="Y107" s="49"/>
      <c r="Z107" s="49"/>
      <c r="AA107" s="49"/>
      <c r="AB107" s="49"/>
      <c r="AC107" s="47"/>
      <c r="AD107" s="49"/>
    </row>
    <row r="108" spans="1:30" s="53" customFormat="1" ht="27" customHeight="1" x14ac:dyDescent="0.25">
      <c r="A108" s="47" t="s">
        <v>70</v>
      </c>
      <c r="B108" s="47" t="s">
        <v>709</v>
      </c>
      <c r="C108" s="47">
        <v>25200</v>
      </c>
      <c r="D108" s="47" t="s">
        <v>583</v>
      </c>
      <c r="E108" s="47" t="s">
        <v>166</v>
      </c>
      <c r="F108" s="49" t="s">
        <v>484</v>
      </c>
      <c r="G108" s="49"/>
      <c r="H108" s="49"/>
      <c r="I108" s="49"/>
      <c r="J108" s="49"/>
      <c r="K108" s="49"/>
      <c r="L108" s="49"/>
      <c r="M108" s="49"/>
      <c r="N108" s="49"/>
      <c r="O108" s="49"/>
      <c r="P108" s="49"/>
      <c r="Q108" s="49"/>
      <c r="R108" s="47" t="s">
        <v>584</v>
      </c>
      <c r="S108" s="49" t="s">
        <v>531</v>
      </c>
      <c r="T108" s="49"/>
      <c r="U108" s="49"/>
      <c r="V108" s="49"/>
      <c r="W108" s="49"/>
      <c r="X108" s="49"/>
      <c r="Y108" s="49"/>
      <c r="Z108" s="49"/>
      <c r="AA108" s="49"/>
      <c r="AB108" s="49"/>
      <c r="AC108" s="47"/>
      <c r="AD108" s="49"/>
    </row>
    <row r="109" spans="1:30" s="53" customFormat="1" ht="27" customHeight="1" x14ac:dyDescent="0.25">
      <c r="A109" s="47" t="s">
        <v>74</v>
      </c>
      <c r="B109" s="47" t="s">
        <v>709</v>
      </c>
      <c r="C109" s="47">
        <v>25200</v>
      </c>
      <c r="D109" s="47" t="s">
        <v>583</v>
      </c>
      <c r="E109" s="47" t="s">
        <v>166</v>
      </c>
      <c r="F109" s="49" t="s">
        <v>484</v>
      </c>
      <c r="G109" s="49"/>
      <c r="H109" s="49"/>
      <c r="I109" s="49"/>
      <c r="J109" s="49"/>
      <c r="K109" s="49"/>
      <c r="L109" s="49"/>
      <c r="M109" s="49"/>
      <c r="N109" s="49"/>
      <c r="O109" s="49"/>
      <c r="P109" s="49"/>
      <c r="Q109" s="49"/>
      <c r="R109" s="47" t="s">
        <v>584</v>
      </c>
      <c r="S109" s="49" t="s">
        <v>531</v>
      </c>
      <c r="T109" s="49"/>
      <c r="U109" s="49"/>
      <c r="V109" s="49"/>
      <c r="W109" s="49"/>
      <c r="X109" s="49"/>
      <c r="Y109" s="49"/>
      <c r="Z109" s="49"/>
      <c r="AA109" s="49"/>
      <c r="AB109" s="49"/>
      <c r="AC109" s="47"/>
      <c r="AD109" s="49"/>
    </row>
    <row r="110" spans="1:30" s="53" customFormat="1" ht="27" customHeight="1" x14ac:dyDescent="0.25">
      <c r="A110" s="47" t="s">
        <v>70</v>
      </c>
      <c r="B110" s="47" t="s">
        <v>709</v>
      </c>
      <c r="C110" s="47">
        <v>30100</v>
      </c>
      <c r="D110" s="47" t="s">
        <v>585</v>
      </c>
      <c r="E110" s="47" t="s">
        <v>166</v>
      </c>
      <c r="F110" s="49" t="s">
        <v>484</v>
      </c>
      <c r="G110" s="49"/>
      <c r="H110" s="49"/>
      <c r="I110" s="49"/>
      <c r="J110" s="49"/>
      <c r="K110" s="49"/>
      <c r="L110" s="49"/>
      <c r="M110" s="49"/>
      <c r="N110" s="49"/>
      <c r="O110" s="49"/>
      <c r="P110" s="49"/>
      <c r="Q110" s="49"/>
      <c r="R110" s="47" t="s">
        <v>577</v>
      </c>
      <c r="S110" s="49" t="s">
        <v>531</v>
      </c>
      <c r="T110" s="49"/>
      <c r="U110" s="49"/>
      <c r="V110" s="49"/>
      <c r="W110" s="49"/>
      <c r="X110" s="49"/>
      <c r="Y110" s="49"/>
      <c r="Z110" s="49"/>
      <c r="AA110" s="49"/>
      <c r="AB110" s="49"/>
      <c r="AC110" s="47"/>
      <c r="AD110" s="49"/>
    </row>
    <row r="111" spans="1:30" s="53" customFormat="1" ht="27" customHeight="1" x14ac:dyDescent="0.25">
      <c r="A111" s="47" t="s">
        <v>74</v>
      </c>
      <c r="B111" s="47" t="s">
        <v>709</v>
      </c>
      <c r="C111" s="47">
        <v>30100</v>
      </c>
      <c r="D111" s="47" t="s">
        <v>585</v>
      </c>
      <c r="E111" s="47" t="s">
        <v>166</v>
      </c>
      <c r="F111" s="49" t="s">
        <v>484</v>
      </c>
      <c r="G111" s="49"/>
      <c r="H111" s="49"/>
      <c r="I111" s="49"/>
      <c r="J111" s="49"/>
      <c r="K111" s="49"/>
      <c r="L111" s="49"/>
      <c r="M111" s="49"/>
      <c r="N111" s="49"/>
      <c r="O111" s="49"/>
      <c r="P111" s="49"/>
      <c r="Q111" s="49"/>
      <c r="R111" s="47" t="s">
        <v>577</v>
      </c>
      <c r="S111" s="49" t="s">
        <v>531</v>
      </c>
      <c r="T111" s="49"/>
      <c r="U111" s="49"/>
      <c r="V111" s="49"/>
      <c r="W111" s="49"/>
      <c r="X111" s="49"/>
      <c r="Y111" s="49"/>
      <c r="Z111" s="49"/>
      <c r="AA111" s="49"/>
      <c r="AB111" s="49"/>
      <c r="AC111" s="47"/>
      <c r="AD111" s="49"/>
    </row>
    <row r="112" spans="1:30" s="53" customFormat="1" ht="27" customHeight="1" x14ac:dyDescent="0.25">
      <c r="A112" s="47" t="s">
        <v>70</v>
      </c>
      <c r="B112" s="47" t="s">
        <v>709</v>
      </c>
      <c r="C112" s="47">
        <v>30200</v>
      </c>
      <c r="D112" s="47" t="s">
        <v>586</v>
      </c>
      <c r="E112" s="47" t="s">
        <v>166</v>
      </c>
      <c r="F112" s="49" t="s">
        <v>484</v>
      </c>
      <c r="G112" s="49"/>
      <c r="H112" s="49"/>
      <c r="I112" s="49"/>
      <c r="J112" s="49"/>
      <c r="K112" s="49"/>
      <c r="L112" s="49"/>
      <c r="M112" s="49"/>
      <c r="N112" s="49"/>
      <c r="O112" s="49"/>
      <c r="P112" s="49"/>
      <c r="Q112" s="49"/>
      <c r="R112" s="47" t="s">
        <v>584</v>
      </c>
      <c r="S112" s="49" t="s">
        <v>531</v>
      </c>
      <c r="T112" s="49"/>
      <c r="U112" s="49"/>
      <c r="V112" s="49"/>
      <c r="W112" s="49"/>
      <c r="X112" s="49"/>
      <c r="Y112" s="49"/>
      <c r="Z112" s="49"/>
      <c r="AA112" s="49"/>
      <c r="AB112" s="49"/>
      <c r="AC112" s="47"/>
      <c r="AD112" s="49"/>
    </row>
    <row r="113" spans="1:30" s="53" customFormat="1" ht="27" customHeight="1" x14ac:dyDescent="0.25">
      <c r="A113" s="47" t="s">
        <v>74</v>
      </c>
      <c r="B113" s="47" t="s">
        <v>709</v>
      </c>
      <c r="C113" s="47">
        <v>30200</v>
      </c>
      <c r="D113" s="47" t="s">
        <v>586</v>
      </c>
      <c r="E113" s="47" t="s">
        <v>166</v>
      </c>
      <c r="F113" s="49" t="s">
        <v>484</v>
      </c>
      <c r="G113" s="49"/>
      <c r="H113" s="49"/>
      <c r="I113" s="49"/>
      <c r="J113" s="49"/>
      <c r="K113" s="49"/>
      <c r="L113" s="49"/>
      <c r="M113" s="49"/>
      <c r="N113" s="49"/>
      <c r="O113" s="49"/>
      <c r="P113" s="49"/>
      <c r="Q113" s="49"/>
      <c r="R113" s="47" t="s">
        <v>584</v>
      </c>
      <c r="S113" s="49" t="s">
        <v>531</v>
      </c>
      <c r="T113" s="49"/>
      <c r="U113" s="49"/>
      <c r="V113" s="49"/>
      <c r="W113" s="49"/>
      <c r="X113" s="49"/>
      <c r="Y113" s="49"/>
      <c r="Z113" s="49"/>
      <c r="AA113" s="49"/>
      <c r="AB113" s="49"/>
      <c r="AC113" s="47"/>
      <c r="AD113" s="49"/>
    </row>
    <row r="114" spans="1:30" s="53" customFormat="1" ht="27" customHeight="1" x14ac:dyDescent="0.25">
      <c r="A114" s="47" t="s">
        <v>70</v>
      </c>
      <c r="B114" s="47" t="s">
        <v>710</v>
      </c>
      <c r="C114" s="47">
        <v>10000</v>
      </c>
      <c r="D114" s="47" t="s">
        <v>587</v>
      </c>
      <c r="E114" s="47" t="s">
        <v>166</v>
      </c>
      <c r="F114" s="49" t="s">
        <v>487</v>
      </c>
      <c r="G114" s="49"/>
      <c r="H114" s="47"/>
      <c r="I114" s="49"/>
      <c r="J114" s="49"/>
      <c r="K114" s="49"/>
      <c r="L114" s="49"/>
      <c r="M114" s="49"/>
      <c r="N114" s="49"/>
      <c r="O114" s="49"/>
      <c r="P114" s="49"/>
      <c r="Q114" s="49"/>
      <c r="R114" s="47" t="s">
        <v>588</v>
      </c>
      <c r="S114" s="49" t="s">
        <v>137</v>
      </c>
      <c r="T114" s="47"/>
      <c r="U114" s="49"/>
      <c r="V114" s="49"/>
      <c r="W114" s="49"/>
      <c r="X114" s="49"/>
      <c r="Y114" s="49"/>
      <c r="Z114" s="49"/>
      <c r="AA114" s="49"/>
      <c r="AB114" s="49"/>
      <c r="AC114" s="49"/>
      <c r="AD114" s="49"/>
    </row>
    <row r="115" spans="1:30" s="53" customFormat="1" ht="27" customHeight="1" x14ac:dyDescent="0.25">
      <c r="A115" s="47" t="s">
        <v>74</v>
      </c>
      <c r="B115" s="47" t="s">
        <v>710</v>
      </c>
      <c r="C115" s="47">
        <v>10000</v>
      </c>
      <c r="D115" s="47" t="s">
        <v>587</v>
      </c>
      <c r="E115" s="47" t="s">
        <v>166</v>
      </c>
      <c r="F115" s="49" t="s">
        <v>487</v>
      </c>
      <c r="G115" s="49"/>
      <c r="H115" s="47"/>
      <c r="I115" s="49"/>
      <c r="J115" s="49"/>
      <c r="K115" s="49"/>
      <c r="L115" s="49"/>
      <c r="M115" s="49"/>
      <c r="N115" s="49"/>
      <c r="O115" s="49"/>
      <c r="P115" s="49"/>
      <c r="Q115" s="49"/>
      <c r="R115" s="47" t="s">
        <v>588</v>
      </c>
      <c r="S115" s="49" t="s">
        <v>137</v>
      </c>
      <c r="T115" s="47"/>
      <c r="U115" s="49"/>
      <c r="V115" s="49"/>
      <c r="W115" s="49"/>
      <c r="X115" s="49"/>
      <c r="Y115" s="49"/>
      <c r="Z115" s="49"/>
      <c r="AA115" s="49"/>
      <c r="AB115" s="49"/>
      <c r="AC115" s="49"/>
      <c r="AD115" s="49"/>
    </row>
    <row r="116" spans="1:30" s="47" customFormat="1" ht="27" customHeight="1" x14ac:dyDescent="0.25">
      <c r="A116" s="47" t="s">
        <v>74</v>
      </c>
      <c r="B116" s="47" t="s">
        <v>710</v>
      </c>
      <c r="C116" s="47">
        <v>10100</v>
      </c>
      <c r="D116" s="47" t="s">
        <v>589</v>
      </c>
      <c r="E116" s="47" t="s">
        <v>166</v>
      </c>
      <c r="F116" s="49" t="s">
        <v>487</v>
      </c>
      <c r="G116" s="49"/>
      <c r="I116" s="49"/>
      <c r="J116" s="49"/>
      <c r="K116" s="49"/>
      <c r="L116" s="49"/>
      <c r="M116" s="49"/>
      <c r="N116" s="49"/>
      <c r="O116" s="49"/>
      <c r="P116" s="49"/>
      <c r="Q116" s="49"/>
      <c r="R116" s="47" t="s">
        <v>590</v>
      </c>
      <c r="S116" s="49" t="s">
        <v>137</v>
      </c>
      <c r="U116" s="49"/>
      <c r="V116" s="49"/>
      <c r="W116" s="49"/>
      <c r="X116" s="49"/>
      <c r="Y116" s="49"/>
      <c r="Z116" s="49"/>
      <c r="AA116" s="49"/>
      <c r="AB116" s="49"/>
      <c r="AC116" s="49"/>
      <c r="AD116" s="49"/>
    </row>
    <row r="117" spans="1:30" s="47" customFormat="1" ht="27" customHeight="1" x14ac:dyDescent="0.25">
      <c r="A117" s="47" t="s">
        <v>74</v>
      </c>
      <c r="B117" s="47" t="s">
        <v>710</v>
      </c>
      <c r="C117" s="47">
        <v>29001</v>
      </c>
      <c r="D117" s="47" t="s">
        <v>591</v>
      </c>
      <c r="E117" s="47" t="s">
        <v>537</v>
      </c>
      <c r="F117" s="49" t="s">
        <v>481</v>
      </c>
      <c r="G117" s="49"/>
      <c r="I117" s="49"/>
      <c r="J117" s="49"/>
      <c r="K117" s="49"/>
      <c r="L117" s="49"/>
      <c r="M117" s="49"/>
      <c r="N117" s="49"/>
      <c r="O117" s="49"/>
      <c r="P117" s="49"/>
      <c r="Q117" s="49"/>
      <c r="R117" s="47" t="s">
        <v>259</v>
      </c>
      <c r="S117" s="49" t="s">
        <v>185</v>
      </c>
      <c r="T117" s="49"/>
      <c r="U117" s="49"/>
      <c r="V117" s="49"/>
      <c r="X117" s="49"/>
      <c r="Y117" s="49"/>
      <c r="Z117" s="49"/>
      <c r="AA117" s="49"/>
      <c r="AB117" s="49"/>
      <c r="AC117" s="49"/>
      <c r="AD117" s="49"/>
    </row>
    <row r="118" spans="1:30" s="47" customFormat="1" ht="27" customHeight="1" x14ac:dyDescent="0.25">
      <c r="A118" s="47" t="s">
        <v>70</v>
      </c>
      <c r="B118" s="47" t="s">
        <v>710</v>
      </c>
      <c r="C118" s="47">
        <v>30600</v>
      </c>
      <c r="D118" s="47" t="s">
        <v>592</v>
      </c>
      <c r="E118" s="47" t="s">
        <v>166</v>
      </c>
      <c r="F118" s="49" t="s">
        <v>564</v>
      </c>
      <c r="H118" s="49"/>
      <c r="I118" s="49"/>
      <c r="J118" s="49"/>
      <c r="K118" s="49"/>
      <c r="L118" s="49"/>
      <c r="M118" s="49"/>
      <c r="N118" s="49"/>
      <c r="O118" s="49"/>
      <c r="P118" s="49"/>
      <c r="Q118" s="49"/>
      <c r="R118" s="47" t="s">
        <v>166</v>
      </c>
      <c r="S118" s="69"/>
      <c r="T118" s="49"/>
      <c r="U118" s="49"/>
      <c r="V118" s="49"/>
      <c r="W118" s="49"/>
      <c r="X118" s="49"/>
      <c r="Y118" s="49"/>
      <c r="Z118" s="49"/>
      <c r="AA118" s="49"/>
      <c r="AB118" s="49"/>
      <c r="AC118" s="49"/>
      <c r="AD118" s="49"/>
    </row>
    <row r="119" spans="1:30" s="47" customFormat="1" ht="27" customHeight="1" x14ac:dyDescent="0.25">
      <c r="A119" s="47" t="s">
        <v>70</v>
      </c>
      <c r="B119" s="47" t="s">
        <v>710</v>
      </c>
      <c r="C119" s="47" t="s">
        <v>711</v>
      </c>
      <c r="D119" s="47" t="s">
        <v>593</v>
      </c>
      <c r="E119" s="47" t="s">
        <v>166</v>
      </c>
      <c r="F119" s="69"/>
      <c r="G119" s="49"/>
      <c r="H119" s="49"/>
      <c r="I119" s="49"/>
      <c r="J119" s="49"/>
      <c r="K119" s="49"/>
      <c r="L119" s="49"/>
      <c r="M119" s="49"/>
      <c r="N119" s="49"/>
      <c r="O119" s="49"/>
      <c r="P119" s="49"/>
      <c r="Q119" s="49"/>
      <c r="R119" s="47" t="s">
        <v>590</v>
      </c>
      <c r="S119" s="49" t="s">
        <v>137</v>
      </c>
      <c r="U119" s="49"/>
      <c r="V119" s="49"/>
      <c r="W119" s="49"/>
      <c r="X119" s="49"/>
      <c r="Y119" s="49"/>
      <c r="Z119" s="49"/>
      <c r="AA119" s="49"/>
      <c r="AB119" s="49"/>
      <c r="AC119" s="49"/>
      <c r="AD119" s="49"/>
    </row>
    <row r="120" spans="1:30" s="47" customFormat="1" ht="27" customHeight="1" x14ac:dyDescent="0.25">
      <c r="A120" s="47" t="s">
        <v>74</v>
      </c>
      <c r="B120" s="47" t="s">
        <v>712</v>
      </c>
      <c r="C120" s="47">
        <v>30600</v>
      </c>
      <c r="D120" s="47" t="s">
        <v>594</v>
      </c>
      <c r="E120" s="47" t="s">
        <v>166</v>
      </c>
      <c r="F120" s="49" t="s">
        <v>595</v>
      </c>
      <c r="H120" s="49"/>
      <c r="I120" s="49"/>
      <c r="J120" s="49"/>
      <c r="K120" s="49"/>
      <c r="L120" s="49"/>
      <c r="M120" s="49"/>
      <c r="N120" s="49"/>
      <c r="O120" s="49"/>
      <c r="P120" s="49"/>
      <c r="Q120" s="49"/>
      <c r="R120" s="47" t="s">
        <v>166</v>
      </c>
      <c r="S120" s="49" t="s">
        <v>293</v>
      </c>
      <c r="T120" s="49"/>
      <c r="U120" s="49"/>
      <c r="V120" s="49"/>
      <c r="W120" s="49"/>
      <c r="X120" s="49"/>
      <c r="Y120" s="49"/>
      <c r="Z120" s="49"/>
      <c r="AA120" s="49"/>
      <c r="AC120" s="49"/>
      <c r="AD120" s="49"/>
    </row>
    <row r="121" spans="1:30" s="47" customFormat="1" ht="27" customHeight="1" x14ac:dyDescent="0.25">
      <c r="A121" s="47" t="s">
        <v>74</v>
      </c>
      <c r="B121" s="47" t="s">
        <v>713</v>
      </c>
      <c r="C121" s="47">
        <v>21400</v>
      </c>
      <c r="D121" s="47" t="s">
        <v>596</v>
      </c>
      <c r="E121" s="47" t="s">
        <v>537</v>
      </c>
      <c r="F121" s="69"/>
      <c r="G121" s="49"/>
      <c r="H121" s="49"/>
      <c r="I121" s="49"/>
      <c r="J121" s="49"/>
      <c r="K121" s="49"/>
      <c r="L121" s="49"/>
      <c r="M121" s="49"/>
      <c r="N121" s="49"/>
      <c r="O121" s="49"/>
      <c r="P121" s="49"/>
      <c r="Q121" s="49"/>
      <c r="R121" s="47" t="s">
        <v>537</v>
      </c>
      <c r="S121" s="49" t="s">
        <v>531</v>
      </c>
      <c r="T121" s="49"/>
      <c r="U121" s="49"/>
      <c r="V121" s="49"/>
      <c r="W121" s="49"/>
      <c r="X121" s="49"/>
      <c r="Y121" s="49"/>
      <c r="Z121" s="49"/>
      <c r="AA121" s="49"/>
      <c r="AB121" s="49"/>
      <c r="AD121" s="49"/>
    </row>
    <row r="122" spans="1:30" s="53" customFormat="1" ht="27" customHeight="1" x14ac:dyDescent="0.25">
      <c r="A122" s="47" t="s">
        <v>70</v>
      </c>
      <c r="B122" s="47" t="s">
        <v>714</v>
      </c>
      <c r="C122" s="47">
        <v>10200</v>
      </c>
      <c r="D122" s="47" t="s">
        <v>597</v>
      </c>
      <c r="E122" s="47" t="s">
        <v>598</v>
      </c>
      <c r="F122" s="49" t="s">
        <v>487</v>
      </c>
      <c r="G122" s="49"/>
      <c r="H122" s="47"/>
      <c r="I122" s="49"/>
      <c r="J122" s="49"/>
      <c r="K122" s="49"/>
      <c r="L122" s="49"/>
      <c r="M122" s="49"/>
      <c r="N122" s="49"/>
      <c r="O122" s="49"/>
      <c r="P122" s="49"/>
      <c r="Q122" s="49"/>
      <c r="R122" s="47" t="s">
        <v>599</v>
      </c>
      <c r="S122" s="49" t="s">
        <v>181</v>
      </c>
      <c r="T122" s="49"/>
      <c r="U122" s="47"/>
      <c r="V122" s="49"/>
      <c r="W122" s="49"/>
      <c r="X122" s="49"/>
      <c r="Y122" s="49"/>
      <c r="Z122" s="49"/>
      <c r="AA122" s="49"/>
      <c r="AB122" s="49"/>
      <c r="AC122" s="49"/>
      <c r="AD122" s="49"/>
    </row>
    <row r="123" spans="1:30" s="53" customFormat="1" ht="27" customHeight="1" x14ac:dyDescent="0.25">
      <c r="A123" s="47" t="s">
        <v>70</v>
      </c>
      <c r="B123" s="47" t="s">
        <v>714</v>
      </c>
      <c r="C123" s="47">
        <v>10200</v>
      </c>
      <c r="D123" s="47" t="s">
        <v>597</v>
      </c>
      <c r="E123" s="47" t="s">
        <v>598</v>
      </c>
      <c r="F123" s="49" t="s">
        <v>487</v>
      </c>
      <c r="G123" s="49"/>
      <c r="H123" s="47"/>
      <c r="I123" s="49"/>
      <c r="J123" s="49"/>
      <c r="K123" s="49"/>
      <c r="L123" s="49"/>
      <c r="M123" s="49"/>
      <c r="N123" s="49"/>
      <c r="O123" s="49"/>
      <c r="P123" s="49"/>
      <c r="Q123" s="49"/>
      <c r="R123" s="47" t="s">
        <v>600</v>
      </c>
      <c r="S123" s="49" t="s">
        <v>181</v>
      </c>
      <c r="T123" s="49"/>
      <c r="U123" s="47"/>
      <c r="V123" s="49"/>
      <c r="W123" s="49"/>
      <c r="X123" s="49"/>
      <c r="Y123" s="49"/>
      <c r="Z123" s="49"/>
      <c r="AA123" s="49"/>
      <c r="AB123" s="49"/>
      <c r="AC123" s="49"/>
      <c r="AD123" s="49"/>
    </row>
    <row r="124" spans="1:30" s="53" customFormat="1" ht="27" customHeight="1" x14ac:dyDescent="0.25">
      <c r="A124" s="47" t="s">
        <v>74</v>
      </c>
      <c r="B124" s="47" t="s">
        <v>714</v>
      </c>
      <c r="C124" s="47">
        <v>10200</v>
      </c>
      <c r="D124" s="47" t="s">
        <v>597</v>
      </c>
      <c r="E124" s="47" t="s">
        <v>142</v>
      </c>
      <c r="F124" s="49" t="s">
        <v>487</v>
      </c>
      <c r="G124" s="49"/>
      <c r="H124" s="47"/>
      <c r="I124" s="49"/>
      <c r="J124" s="49"/>
      <c r="K124" s="49"/>
      <c r="L124" s="49"/>
      <c r="M124" s="49"/>
      <c r="N124" s="49"/>
      <c r="O124" s="49"/>
      <c r="P124" s="49"/>
      <c r="Q124" s="49"/>
      <c r="R124" s="47" t="s">
        <v>601</v>
      </c>
      <c r="S124" s="49" t="s">
        <v>181</v>
      </c>
      <c r="T124" s="49"/>
      <c r="U124" s="47"/>
      <c r="V124" s="49"/>
      <c r="W124" s="49"/>
      <c r="X124" s="49"/>
      <c r="Y124" s="49"/>
      <c r="Z124" s="49"/>
      <c r="AA124" s="49"/>
      <c r="AB124" s="49"/>
      <c r="AC124" s="49"/>
      <c r="AD124" s="49"/>
    </row>
    <row r="125" spans="1:30" s="53" customFormat="1" ht="27" customHeight="1" x14ac:dyDescent="0.25">
      <c r="A125" s="47" t="s">
        <v>74</v>
      </c>
      <c r="B125" s="47" t="s">
        <v>714</v>
      </c>
      <c r="C125" s="47">
        <v>10200</v>
      </c>
      <c r="D125" s="47" t="s">
        <v>597</v>
      </c>
      <c r="E125" s="47" t="s">
        <v>142</v>
      </c>
      <c r="F125" s="49" t="s">
        <v>487</v>
      </c>
      <c r="G125" s="49"/>
      <c r="H125" s="47"/>
      <c r="I125" s="49"/>
      <c r="J125" s="49"/>
      <c r="K125" s="49"/>
      <c r="L125" s="49"/>
      <c r="M125" s="49"/>
      <c r="N125" s="49"/>
      <c r="O125" s="49"/>
      <c r="P125" s="49"/>
      <c r="Q125" s="49"/>
      <c r="R125" s="47" t="s">
        <v>602</v>
      </c>
      <c r="S125" s="49" t="s">
        <v>181</v>
      </c>
      <c r="T125" s="49"/>
      <c r="U125" s="47"/>
      <c r="V125" s="49"/>
      <c r="W125" s="49"/>
      <c r="X125" s="49"/>
      <c r="Y125" s="49"/>
      <c r="Z125" s="49"/>
      <c r="AA125" s="49"/>
      <c r="AB125" s="49"/>
      <c r="AC125" s="49"/>
      <c r="AD125" s="49"/>
    </row>
    <row r="126" spans="1:30" s="53" customFormat="1" ht="27" customHeight="1" x14ac:dyDescent="0.25">
      <c r="A126" s="47" t="s">
        <v>70</v>
      </c>
      <c r="B126" s="47" t="s">
        <v>714</v>
      </c>
      <c r="C126" s="47">
        <v>21400</v>
      </c>
      <c r="D126" s="47" t="s">
        <v>603</v>
      </c>
      <c r="E126" s="47" t="s">
        <v>142</v>
      </c>
      <c r="F126" s="49" t="s">
        <v>487</v>
      </c>
      <c r="G126" s="49"/>
      <c r="H126" s="47"/>
      <c r="I126" s="49"/>
      <c r="J126" s="49"/>
      <c r="K126" s="49"/>
      <c r="L126" s="49"/>
      <c r="M126" s="49"/>
      <c r="N126" s="49"/>
      <c r="O126" s="49"/>
      <c r="P126" s="49"/>
      <c r="Q126" s="49"/>
      <c r="R126" s="47" t="s">
        <v>602</v>
      </c>
      <c r="S126" s="49" t="s">
        <v>181</v>
      </c>
      <c r="T126" s="49"/>
      <c r="U126" s="47"/>
      <c r="V126" s="49"/>
      <c r="W126" s="49"/>
      <c r="X126" s="49"/>
      <c r="Y126" s="49"/>
      <c r="Z126" s="49"/>
      <c r="AA126" s="49"/>
      <c r="AB126" s="49"/>
      <c r="AC126" s="49"/>
      <c r="AD126" s="49"/>
    </row>
    <row r="127" spans="1:30" s="53" customFormat="1" ht="27" customHeight="1" x14ac:dyDescent="0.25">
      <c r="A127" s="47" t="s">
        <v>74</v>
      </c>
      <c r="B127" s="47" t="s">
        <v>714</v>
      </c>
      <c r="C127" s="47">
        <v>21400</v>
      </c>
      <c r="D127" s="47" t="s">
        <v>603</v>
      </c>
      <c r="E127" s="47" t="s">
        <v>142</v>
      </c>
      <c r="F127" s="49" t="s">
        <v>487</v>
      </c>
      <c r="G127" s="49"/>
      <c r="H127" s="47"/>
      <c r="I127" s="49"/>
      <c r="J127" s="49"/>
      <c r="K127" s="49"/>
      <c r="L127" s="49"/>
      <c r="M127" s="49"/>
      <c r="N127" s="49"/>
      <c r="O127" s="49"/>
      <c r="P127" s="49"/>
      <c r="Q127" s="49"/>
      <c r="R127" s="47" t="s">
        <v>602</v>
      </c>
      <c r="S127" s="49" t="s">
        <v>181</v>
      </c>
      <c r="T127" s="49"/>
      <c r="U127" s="47"/>
      <c r="V127" s="49"/>
      <c r="W127" s="49"/>
      <c r="X127" s="49"/>
      <c r="Y127" s="49"/>
      <c r="Z127" s="49"/>
      <c r="AA127" s="49"/>
      <c r="AB127" s="49"/>
      <c r="AC127" s="49"/>
      <c r="AD127" s="49"/>
    </row>
    <row r="128" spans="1:30" s="53" customFormat="1" ht="27" customHeight="1" x14ac:dyDescent="0.25">
      <c r="A128" s="47" t="s">
        <v>70</v>
      </c>
      <c r="B128" s="47" t="s">
        <v>714</v>
      </c>
      <c r="C128" s="47">
        <v>22000</v>
      </c>
      <c r="D128" s="47" t="s">
        <v>604</v>
      </c>
      <c r="E128" s="47" t="s">
        <v>142</v>
      </c>
      <c r="F128" s="49" t="s">
        <v>487</v>
      </c>
      <c r="G128" s="49"/>
      <c r="H128" s="47"/>
      <c r="I128" s="49"/>
      <c r="J128" s="49"/>
      <c r="K128" s="49"/>
      <c r="L128" s="49"/>
      <c r="M128" s="49"/>
      <c r="N128" s="49"/>
      <c r="O128" s="49"/>
      <c r="P128" s="49"/>
      <c r="Q128" s="49"/>
      <c r="R128" s="47" t="s">
        <v>602</v>
      </c>
      <c r="S128" s="49" t="s">
        <v>181</v>
      </c>
      <c r="T128" s="49"/>
      <c r="U128" s="47"/>
      <c r="V128" s="49"/>
      <c r="W128" s="49"/>
      <c r="X128" s="49"/>
      <c r="Y128" s="49"/>
      <c r="Z128" s="49"/>
      <c r="AA128" s="49"/>
      <c r="AB128" s="49"/>
      <c r="AC128" s="49"/>
      <c r="AD128" s="49"/>
    </row>
    <row r="129" spans="1:30" s="53" customFormat="1" ht="27" customHeight="1" x14ac:dyDescent="0.25">
      <c r="A129" s="47" t="s">
        <v>74</v>
      </c>
      <c r="B129" s="47" t="s">
        <v>714</v>
      </c>
      <c r="C129" s="47">
        <v>22000</v>
      </c>
      <c r="D129" s="47" t="s">
        <v>604</v>
      </c>
      <c r="E129" s="47" t="s">
        <v>598</v>
      </c>
      <c r="F129" s="49" t="s">
        <v>487</v>
      </c>
      <c r="G129" s="49"/>
      <c r="H129" s="47"/>
      <c r="I129" s="49"/>
      <c r="J129" s="49"/>
      <c r="K129" s="49"/>
      <c r="L129" s="49"/>
      <c r="M129" s="49"/>
      <c r="N129" s="49"/>
      <c r="O129" s="49"/>
      <c r="P129" s="49"/>
      <c r="Q129" s="49"/>
      <c r="R129" s="47" t="s">
        <v>600</v>
      </c>
      <c r="S129" s="49" t="s">
        <v>181</v>
      </c>
      <c r="T129" s="49"/>
      <c r="U129" s="47"/>
      <c r="V129" s="49"/>
      <c r="W129" s="49"/>
      <c r="X129" s="49"/>
      <c r="Y129" s="49"/>
      <c r="Z129" s="49"/>
      <c r="AA129" s="49"/>
      <c r="AB129" s="49"/>
      <c r="AC129" s="49"/>
      <c r="AD129" s="49"/>
    </row>
    <row r="130" spans="1:30" s="47" customFormat="1" ht="27" customHeight="1" x14ac:dyDescent="0.25">
      <c r="A130" s="47" t="s">
        <v>70</v>
      </c>
      <c r="B130" s="47" t="s">
        <v>714</v>
      </c>
      <c r="C130" s="47">
        <v>30400</v>
      </c>
      <c r="D130" s="47" t="s">
        <v>605</v>
      </c>
      <c r="E130" s="47" t="s">
        <v>606</v>
      </c>
      <c r="F130" s="49" t="s">
        <v>487</v>
      </c>
      <c r="G130" s="49"/>
      <c r="I130" s="49"/>
      <c r="J130" s="49"/>
      <c r="K130" s="49"/>
      <c r="L130" s="49"/>
      <c r="M130" s="49"/>
      <c r="N130" s="49"/>
      <c r="O130" s="49"/>
      <c r="P130" s="49"/>
      <c r="Q130" s="49"/>
      <c r="R130" s="47" t="s">
        <v>606</v>
      </c>
      <c r="S130" s="49" t="s">
        <v>73</v>
      </c>
      <c r="T130" s="49"/>
      <c r="V130" s="49"/>
      <c r="W130" s="49"/>
      <c r="X130" s="49"/>
      <c r="Y130" s="49"/>
      <c r="Z130" s="49"/>
      <c r="AA130" s="49"/>
      <c r="AB130" s="49"/>
      <c r="AC130" s="49"/>
      <c r="AD130" s="49"/>
    </row>
    <row r="131" spans="1:30" s="53" customFormat="1" ht="27" customHeight="1" x14ac:dyDescent="0.25">
      <c r="A131" s="47" t="s">
        <v>70</v>
      </c>
      <c r="B131" s="47" t="s">
        <v>714</v>
      </c>
      <c r="C131" s="47">
        <v>31800</v>
      </c>
      <c r="D131" s="47" t="s">
        <v>607</v>
      </c>
      <c r="E131" s="47" t="s">
        <v>142</v>
      </c>
      <c r="F131" s="49" t="s">
        <v>487</v>
      </c>
      <c r="G131" s="49"/>
      <c r="H131" s="47"/>
      <c r="I131" s="49"/>
      <c r="J131" s="49"/>
      <c r="K131" s="49"/>
      <c r="L131" s="49"/>
      <c r="M131" s="49"/>
      <c r="N131" s="49"/>
      <c r="O131" s="49"/>
      <c r="P131" s="49"/>
      <c r="Q131" s="49"/>
      <c r="R131" s="47" t="s">
        <v>608</v>
      </c>
      <c r="S131" s="49" t="s">
        <v>609</v>
      </c>
      <c r="T131" s="49"/>
      <c r="U131" s="47"/>
      <c r="V131" s="49"/>
      <c r="W131" s="49"/>
      <c r="X131" s="50"/>
      <c r="Y131" s="50"/>
      <c r="Z131" s="50"/>
      <c r="AA131" s="49"/>
      <c r="AB131" s="49"/>
      <c r="AC131" s="49"/>
      <c r="AD131" s="49"/>
    </row>
    <row r="132" spans="1:30" s="53" customFormat="1" ht="27" customHeight="1" x14ac:dyDescent="0.25">
      <c r="A132" s="47" t="s">
        <v>74</v>
      </c>
      <c r="B132" s="47" t="s">
        <v>714</v>
      </c>
      <c r="C132" s="47">
        <v>31800</v>
      </c>
      <c r="D132" s="47" t="s">
        <v>607</v>
      </c>
      <c r="E132" s="47" t="s">
        <v>598</v>
      </c>
      <c r="F132" s="49" t="s">
        <v>487</v>
      </c>
      <c r="G132" s="49"/>
      <c r="H132" s="47"/>
      <c r="I132" s="49"/>
      <c r="J132" s="49"/>
      <c r="K132" s="49"/>
      <c r="L132" s="49"/>
      <c r="M132" s="49"/>
      <c r="N132" s="49"/>
      <c r="O132" s="49"/>
      <c r="P132" s="49"/>
      <c r="Q132" s="49"/>
      <c r="R132" s="47" t="s">
        <v>610</v>
      </c>
      <c r="S132" s="49" t="s">
        <v>609</v>
      </c>
      <c r="T132" s="49"/>
      <c r="U132" s="47"/>
      <c r="V132" s="49"/>
      <c r="W132" s="49"/>
      <c r="X132" s="49"/>
      <c r="Y132" s="49"/>
      <c r="Z132" s="50"/>
      <c r="AA132" s="49"/>
      <c r="AB132" s="49"/>
      <c r="AC132" s="49"/>
      <c r="AD132" s="49"/>
    </row>
  </sheetData>
  <sortState xmlns:xlrd2="http://schemas.microsoft.com/office/spreadsheetml/2017/richdata2" ref="A2:AP133">
    <sortCondition ref="B2:B133"/>
    <sortCondition ref="C2:C133"/>
  </sortState>
  <pageMargins left="0.75" right="0.75" top="1" bottom="1" header="0.5" footer="0.5"/>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AP10"/>
  <sheetViews>
    <sheetView workbookViewId="0">
      <selection activeCell="J16" sqref="J16"/>
    </sheetView>
  </sheetViews>
  <sheetFormatPr defaultColWidth="11" defaultRowHeight="15.75" x14ac:dyDescent="0.25"/>
  <cols>
    <col min="1" max="1" width="5.375" style="24" customWidth="1"/>
    <col min="2" max="2" width="6.375" style="24" customWidth="1"/>
    <col min="3" max="3" width="6.875" style="24" customWidth="1"/>
    <col min="4" max="4" width="6.625" style="24" customWidth="1"/>
    <col min="5" max="5" width="19.875" style="25" customWidth="1"/>
    <col min="6" max="16" width="3.875" style="21" customWidth="1"/>
    <col min="17" max="17" width="19.625" style="24" customWidth="1"/>
    <col min="18" max="29" width="3.875" style="21" customWidth="1"/>
    <col min="31" max="42" width="4.625" customWidth="1"/>
  </cols>
  <sheetData>
    <row r="1" spans="1:42" s="6" customFormat="1" ht="87.95" customHeight="1" x14ac:dyDescent="0.25">
      <c r="A1" s="7" t="s">
        <v>687</v>
      </c>
      <c r="B1" s="7" t="s">
        <v>715</v>
      </c>
      <c r="C1" s="7" t="s">
        <v>688</v>
      </c>
      <c r="D1" s="14" t="s">
        <v>689</v>
      </c>
      <c r="E1" s="7" t="s">
        <v>716</v>
      </c>
      <c r="F1" s="20" t="s">
        <v>717</v>
      </c>
      <c r="G1" s="20" t="s">
        <v>391</v>
      </c>
      <c r="H1" s="20" t="s">
        <v>718</v>
      </c>
      <c r="I1" s="20" t="s">
        <v>719</v>
      </c>
      <c r="J1" s="20" t="s">
        <v>720</v>
      </c>
      <c r="K1" s="20" t="s">
        <v>721</v>
      </c>
      <c r="L1" s="20" t="s">
        <v>11</v>
      </c>
      <c r="M1" s="20" t="s">
        <v>25</v>
      </c>
      <c r="N1" s="20" t="s">
        <v>722</v>
      </c>
      <c r="O1" s="20" t="s">
        <v>723</v>
      </c>
      <c r="P1" s="20" t="s">
        <v>724</v>
      </c>
      <c r="Q1" s="7" t="s">
        <v>67</v>
      </c>
      <c r="R1" s="20" t="s">
        <v>725</v>
      </c>
      <c r="S1" s="20" t="s">
        <v>564</v>
      </c>
      <c r="T1" s="20" t="s">
        <v>691</v>
      </c>
      <c r="U1" s="20" t="s">
        <v>677</v>
      </c>
      <c r="V1" s="20" t="s">
        <v>680</v>
      </c>
      <c r="W1" s="20" t="s">
        <v>682</v>
      </c>
      <c r="X1" s="20" t="s">
        <v>692</v>
      </c>
      <c r="Y1" s="20" t="s">
        <v>693</v>
      </c>
      <c r="Z1" s="20" t="s">
        <v>694</v>
      </c>
      <c r="AA1" s="20" t="s">
        <v>726</v>
      </c>
      <c r="AB1" s="20" t="s">
        <v>669</v>
      </c>
      <c r="AC1" s="20" t="s">
        <v>672</v>
      </c>
      <c r="AD1" s="9" t="s">
        <v>611</v>
      </c>
      <c r="AE1" s="23" t="s">
        <v>727</v>
      </c>
      <c r="AF1" s="23" t="s">
        <v>137</v>
      </c>
      <c r="AG1" s="23" t="s">
        <v>73</v>
      </c>
      <c r="AH1" s="23" t="s">
        <v>190</v>
      </c>
      <c r="AI1" s="23" t="s">
        <v>664</v>
      </c>
      <c r="AJ1" s="23" t="s">
        <v>427</v>
      </c>
      <c r="AK1" s="23" t="s">
        <v>158</v>
      </c>
      <c r="AL1" s="23" t="s">
        <v>115</v>
      </c>
      <c r="AM1" s="23" t="s">
        <v>698</v>
      </c>
      <c r="AN1" s="23" t="s">
        <v>293</v>
      </c>
      <c r="AO1" s="23" t="s">
        <v>531</v>
      </c>
      <c r="AP1" s="23" t="s">
        <v>674</v>
      </c>
    </row>
    <row r="2" spans="1:42" s="13" customFormat="1" ht="26.1" customHeight="1" x14ac:dyDescent="0.25">
      <c r="A2" s="13" t="s">
        <v>70</v>
      </c>
      <c r="C2" s="13" t="s">
        <v>728</v>
      </c>
      <c r="D2" s="13">
        <v>23010</v>
      </c>
      <c r="E2" s="13" t="s">
        <v>729</v>
      </c>
      <c r="F2" s="26"/>
      <c r="G2" s="26"/>
      <c r="H2" s="26"/>
      <c r="I2" s="26">
        <v>1</v>
      </c>
      <c r="J2" s="26"/>
      <c r="K2" s="26"/>
      <c r="L2" s="26"/>
      <c r="M2" s="26"/>
      <c r="N2" s="26"/>
      <c r="O2" s="26"/>
      <c r="P2" s="26"/>
      <c r="Q2" s="13" t="s">
        <v>645</v>
      </c>
      <c r="R2" s="26"/>
      <c r="S2" s="26"/>
      <c r="T2" s="26">
        <v>1</v>
      </c>
      <c r="U2" s="26"/>
      <c r="V2" s="26"/>
      <c r="W2" s="26"/>
      <c r="X2" s="26"/>
      <c r="Y2" s="26"/>
      <c r="Z2" s="26"/>
      <c r="AA2" s="26"/>
      <c r="AB2" s="26"/>
      <c r="AC2" s="26"/>
      <c r="AD2" s="34" t="s">
        <v>647</v>
      </c>
      <c r="AE2" s="26"/>
      <c r="AF2" s="26"/>
      <c r="AG2" s="26">
        <v>1</v>
      </c>
      <c r="AH2" s="26"/>
      <c r="AI2" s="26"/>
      <c r="AJ2" s="26"/>
      <c r="AK2" s="26"/>
      <c r="AL2" s="26"/>
      <c r="AM2" s="26"/>
      <c r="AN2" s="26"/>
      <c r="AO2" s="26"/>
      <c r="AP2" s="26"/>
    </row>
    <row r="3" spans="1:42" s="13" customFormat="1" ht="26.1" customHeight="1" x14ac:dyDescent="0.25">
      <c r="A3" s="36" t="s">
        <v>74</v>
      </c>
      <c r="B3" s="36" t="s">
        <v>730</v>
      </c>
      <c r="C3" s="36" t="s">
        <v>728</v>
      </c>
      <c r="D3" s="36">
        <v>23010</v>
      </c>
      <c r="E3" s="34" t="s">
        <v>729</v>
      </c>
      <c r="F3" s="37"/>
      <c r="G3" s="37"/>
      <c r="H3" s="37"/>
      <c r="I3" s="37">
        <v>1</v>
      </c>
      <c r="J3" s="37"/>
      <c r="K3" s="37"/>
      <c r="L3" s="37"/>
      <c r="M3" s="37"/>
      <c r="N3" s="37"/>
      <c r="O3" s="37"/>
      <c r="P3" s="37"/>
      <c r="Q3" s="13" t="s">
        <v>645</v>
      </c>
      <c r="R3" s="37"/>
      <c r="S3" s="37"/>
      <c r="T3" s="37">
        <v>1</v>
      </c>
      <c r="U3" s="37"/>
      <c r="V3" s="37"/>
      <c r="W3" s="37"/>
      <c r="X3" s="37"/>
      <c r="Y3" s="37"/>
      <c r="Z3" s="37"/>
      <c r="AA3" s="37"/>
      <c r="AB3" s="37"/>
      <c r="AC3" s="37"/>
      <c r="AD3" s="34" t="s">
        <v>647</v>
      </c>
      <c r="AE3" s="37"/>
      <c r="AF3" s="37"/>
      <c r="AG3" s="37">
        <v>1</v>
      </c>
      <c r="AH3" s="37"/>
      <c r="AI3" s="37"/>
      <c r="AJ3" s="37"/>
      <c r="AK3" s="37"/>
      <c r="AL3" s="37"/>
      <c r="AM3" s="37"/>
      <c r="AN3" s="37"/>
      <c r="AO3" s="37"/>
      <c r="AP3" s="37"/>
    </row>
    <row r="4" spans="1:42" s="13" customFormat="1" ht="26.1" customHeight="1" x14ac:dyDescent="0.25">
      <c r="A4" s="13" t="s">
        <v>70</v>
      </c>
      <c r="C4" s="13" t="s">
        <v>728</v>
      </c>
      <c r="D4" s="13">
        <v>23020</v>
      </c>
      <c r="E4" s="13" t="s">
        <v>731</v>
      </c>
      <c r="F4" s="26"/>
      <c r="G4" s="26"/>
      <c r="H4" s="26"/>
      <c r="I4" s="26"/>
      <c r="J4" s="26"/>
      <c r="K4" s="26"/>
      <c r="L4" s="26"/>
      <c r="M4" s="26"/>
      <c r="N4" s="26"/>
      <c r="O4" s="26"/>
      <c r="P4" s="26"/>
      <c r="Q4" s="13" t="s">
        <v>645</v>
      </c>
      <c r="R4" s="26"/>
      <c r="S4" s="26"/>
      <c r="T4" s="27">
        <v>1</v>
      </c>
      <c r="U4" s="26"/>
      <c r="V4" s="26"/>
      <c r="W4" s="26"/>
      <c r="X4" s="26"/>
      <c r="Y4" s="26"/>
      <c r="Z4" s="26"/>
      <c r="AA4" s="26"/>
      <c r="AB4" s="26"/>
      <c r="AC4" s="26"/>
      <c r="AD4" s="34" t="s">
        <v>647</v>
      </c>
      <c r="AE4" s="26"/>
      <c r="AF4" s="26"/>
      <c r="AG4" s="26">
        <v>1</v>
      </c>
      <c r="AH4" s="26"/>
      <c r="AI4" s="26"/>
      <c r="AJ4" s="26"/>
      <c r="AK4" s="26"/>
      <c r="AL4" s="26"/>
      <c r="AM4" s="26"/>
      <c r="AN4" s="26"/>
      <c r="AO4" s="26"/>
      <c r="AP4" s="26"/>
    </row>
    <row r="5" spans="1:42" s="13" customFormat="1" ht="26.1" customHeight="1" x14ac:dyDescent="0.25">
      <c r="A5" s="36" t="s">
        <v>74</v>
      </c>
      <c r="B5" s="36" t="s">
        <v>730</v>
      </c>
      <c r="C5" s="36" t="s">
        <v>728</v>
      </c>
      <c r="D5" s="36">
        <v>23020</v>
      </c>
      <c r="E5" s="34" t="s">
        <v>731</v>
      </c>
      <c r="F5" s="37"/>
      <c r="G5" s="37"/>
      <c r="H5" s="37"/>
      <c r="I5" s="37">
        <v>1</v>
      </c>
      <c r="J5" s="37"/>
      <c r="K5" s="37"/>
      <c r="L5" s="37"/>
      <c r="M5" s="37"/>
      <c r="N5" s="37"/>
      <c r="O5" s="37"/>
      <c r="P5" s="37"/>
      <c r="Q5" s="13" t="s">
        <v>645</v>
      </c>
      <c r="R5" s="37"/>
      <c r="S5" s="37"/>
      <c r="T5" s="37">
        <v>1</v>
      </c>
      <c r="U5" s="37"/>
      <c r="V5" s="37"/>
      <c r="W5" s="37"/>
      <c r="X5" s="37"/>
      <c r="Y5" s="37"/>
      <c r="Z5" s="37"/>
      <c r="AA5" s="37"/>
      <c r="AB5" s="37"/>
      <c r="AC5" s="37"/>
      <c r="AD5" s="34" t="s">
        <v>647</v>
      </c>
      <c r="AE5" s="37"/>
      <c r="AF5" s="37"/>
      <c r="AG5" s="37">
        <v>1</v>
      </c>
      <c r="AH5" s="37"/>
      <c r="AI5" s="37"/>
      <c r="AJ5" s="37"/>
      <c r="AK5" s="37"/>
      <c r="AL5" s="37"/>
      <c r="AM5" s="37"/>
      <c r="AN5" s="37"/>
      <c r="AO5" s="37"/>
      <c r="AP5" s="37"/>
    </row>
    <row r="6" spans="1:42" s="38" customFormat="1" ht="26.1" customHeight="1" x14ac:dyDescent="0.25">
      <c r="A6" s="12" t="s">
        <v>70</v>
      </c>
      <c r="B6" s="12"/>
      <c r="C6" s="12" t="s">
        <v>728</v>
      </c>
      <c r="D6" s="12">
        <v>23030</v>
      </c>
      <c r="E6" s="12" t="s">
        <v>732</v>
      </c>
      <c r="F6" s="17"/>
      <c r="G6" s="17"/>
      <c r="H6" s="17"/>
      <c r="I6" s="17"/>
      <c r="J6" s="17"/>
      <c r="K6" s="17"/>
      <c r="L6" s="17"/>
      <c r="M6" s="17"/>
      <c r="N6" s="17"/>
      <c r="O6" s="17"/>
      <c r="P6" s="17"/>
      <c r="Q6" s="12" t="s">
        <v>645</v>
      </c>
      <c r="R6" s="17"/>
      <c r="S6" s="17"/>
      <c r="T6" s="28">
        <v>1</v>
      </c>
      <c r="U6" s="17"/>
      <c r="V6" s="17"/>
      <c r="W6" s="17"/>
      <c r="X6" s="17"/>
      <c r="Y6" s="17"/>
      <c r="Z6" s="17"/>
      <c r="AA6" s="17"/>
      <c r="AB6" s="17"/>
      <c r="AC6" s="17"/>
      <c r="AD6" s="35" t="s">
        <v>657</v>
      </c>
      <c r="AE6" s="17"/>
      <c r="AF6" s="17"/>
      <c r="AG6" s="17">
        <v>1</v>
      </c>
      <c r="AH6" s="17"/>
      <c r="AI6" s="17"/>
      <c r="AJ6" s="17"/>
      <c r="AK6" s="17"/>
      <c r="AL6" s="17"/>
      <c r="AM6" s="17"/>
      <c r="AN6" s="17"/>
      <c r="AO6" s="17"/>
      <c r="AP6" s="17"/>
    </row>
    <row r="7" spans="1:42" s="38" customFormat="1" ht="26.1" customHeight="1" x14ac:dyDescent="0.25">
      <c r="A7" s="39" t="s">
        <v>74</v>
      </c>
      <c r="B7" s="39" t="s">
        <v>730</v>
      </c>
      <c r="C7" s="39" t="s">
        <v>728</v>
      </c>
      <c r="D7" s="39">
        <v>23030</v>
      </c>
      <c r="E7" s="35" t="s">
        <v>732</v>
      </c>
      <c r="F7" s="40"/>
      <c r="G7" s="40"/>
      <c r="H7" s="40"/>
      <c r="I7" s="40">
        <v>1</v>
      </c>
      <c r="J7" s="40"/>
      <c r="K7" s="40"/>
      <c r="L7" s="40"/>
      <c r="M7" s="40"/>
      <c r="N7" s="40"/>
      <c r="O7" s="40"/>
      <c r="P7" s="40"/>
      <c r="Q7" s="12" t="s">
        <v>645</v>
      </c>
      <c r="R7" s="40"/>
      <c r="S7" s="40"/>
      <c r="T7" s="40">
        <v>1</v>
      </c>
      <c r="U7" s="40"/>
      <c r="V7" s="40"/>
      <c r="W7" s="40"/>
      <c r="X7" s="40"/>
      <c r="Y7" s="40"/>
      <c r="Z7" s="40"/>
      <c r="AA7" s="40"/>
      <c r="AB7" s="40"/>
      <c r="AC7" s="40"/>
      <c r="AD7" s="35" t="s">
        <v>657</v>
      </c>
      <c r="AE7" s="40"/>
      <c r="AF7" s="40"/>
      <c r="AG7" s="40"/>
      <c r="AH7" s="40"/>
      <c r="AI7" s="40"/>
      <c r="AJ7" s="40"/>
      <c r="AK7" s="40"/>
      <c r="AL7" s="40"/>
      <c r="AM7" s="40"/>
      <c r="AN7" s="40">
        <v>1</v>
      </c>
      <c r="AO7" s="40"/>
      <c r="AP7" s="40"/>
    </row>
    <row r="8" spans="1:42" s="46" customFormat="1" ht="26.1" customHeight="1" x14ac:dyDescent="0.25">
      <c r="A8" s="13" t="s">
        <v>70</v>
      </c>
      <c r="B8" s="13"/>
      <c r="C8" s="13" t="s">
        <v>733</v>
      </c>
      <c r="D8" s="13">
        <v>48070</v>
      </c>
      <c r="E8" s="13" t="s">
        <v>734</v>
      </c>
      <c r="F8" s="26"/>
      <c r="G8" s="26"/>
      <c r="H8" s="26"/>
      <c r="I8" s="26"/>
      <c r="J8" s="26"/>
      <c r="K8" s="26"/>
      <c r="L8" s="26"/>
      <c r="M8" s="26"/>
      <c r="N8" s="26">
        <v>1</v>
      </c>
      <c r="O8" s="26"/>
      <c r="P8" s="26"/>
      <c r="Q8" s="13" t="s">
        <v>166</v>
      </c>
      <c r="R8" s="26"/>
      <c r="S8" s="26"/>
      <c r="T8" s="26"/>
      <c r="U8" s="26"/>
      <c r="V8" s="26"/>
      <c r="W8" s="26"/>
      <c r="X8" s="26"/>
      <c r="Y8" s="26"/>
      <c r="Z8" s="26"/>
      <c r="AA8" s="26">
        <v>1</v>
      </c>
      <c r="AB8" s="26"/>
      <c r="AC8" s="26"/>
      <c r="AD8" s="34" t="s">
        <v>647</v>
      </c>
      <c r="AE8" s="26"/>
      <c r="AF8" s="26"/>
      <c r="AG8" s="26"/>
      <c r="AH8" s="26"/>
      <c r="AI8" s="26">
        <v>1</v>
      </c>
      <c r="AJ8" s="26"/>
      <c r="AK8" s="26"/>
      <c r="AL8" s="26"/>
      <c r="AM8" s="26"/>
      <c r="AN8" s="26"/>
      <c r="AO8" s="26"/>
      <c r="AP8" s="26"/>
    </row>
    <row r="9" spans="1:42" s="36" customFormat="1" ht="26.1" customHeight="1" x14ac:dyDescent="0.25">
      <c r="A9" s="36" t="s">
        <v>74</v>
      </c>
      <c r="B9" s="36" t="s">
        <v>730</v>
      </c>
      <c r="C9" s="36" t="s">
        <v>733</v>
      </c>
      <c r="D9" s="36">
        <v>48070</v>
      </c>
      <c r="E9" s="13" t="s">
        <v>735</v>
      </c>
      <c r="F9" s="37"/>
      <c r="G9" s="37"/>
      <c r="H9" s="37"/>
      <c r="I9" s="37"/>
      <c r="J9" s="37"/>
      <c r="K9" s="37"/>
      <c r="L9" s="37"/>
      <c r="M9" s="37"/>
      <c r="N9" s="37">
        <v>1</v>
      </c>
      <c r="O9" s="37"/>
      <c r="P9" s="37"/>
      <c r="Q9" s="13" t="s">
        <v>666</v>
      </c>
      <c r="R9" s="37"/>
      <c r="S9" s="37"/>
      <c r="T9" s="37"/>
      <c r="U9" s="37"/>
      <c r="V9" s="37"/>
      <c r="W9" s="37"/>
      <c r="X9" s="37"/>
      <c r="Y9" s="37"/>
      <c r="Z9" s="37"/>
      <c r="AA9" s="37">
        <v>1</v>
      </c>
      <c r="AB9" s="37"/>
      <c r="AC9" s="37"/>
      <c r="AD9" s="34" t="s">
        <v>668</v>
      </c>
      <c r="AI9" s="37">
        <v>1</v>
      </c>
    </row>
    <row r="10" spans="1:42" x14ac:dyDescent="0.25">
      <c r="AE10">
        <f>SUM(AE2:AE9)</f>
        <v>0</v>
      </c>
      <c r="AF10">
        <f t="shared" ref="AF10:AP10" si="0">SUM(AF2:AF9)</f>
        <v>0</v>
      </c>
      <c r="AG10">
        <f t="shared" si="0"/>
        <v>5</v>
      </c>
      <c r="AH10">
        <f t="shared" si="0"/>
        <v>0</v>
      </c>
      <c r="AI10">
        <f t="shared" si="0"/>
        <v>2</v>
      </c>
      <c r="AJ10">
        <f t="shared" si="0"/>
        <v>0</v>
      </c>
      <c r="AK10">
        <f t="shared" si="0"/>
        <v>0</v>
      </c>
      <c r="AL10">
        <f t="shared" si="0"/>
        <v>0</v>
      </c>
      <c r="AM10">
        <f t="shared" si="0"/>
        <v>0</v>
      </c>
      <c r="AN10">
        <f t="shared" si="0"/>
        <v>1</v>
      </c>
      <c r="AO10">
        <f t="shared" si="0"/>
        <v>0</v>
      </c>
      <c r="AP10">
        <f t="shared" si="0"/>
        <v>0</v>
      </c>
    </row>
  </sheetData>
  <sortState xmlns:xlrd2="http://schemas.microsoft.com/office/spreadsheetml/2017/richdata2" ref="A2:AP9">
    <sortCondition ref="D2:D9"/>
  </sortState>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BA126"/>
  <sheetViews>
    <sheetView workbookViewId="0">
      <pane ySplit="1" topLeftCell="A118" activePane="bottomLeft" state="frozen"/>
      <selection pane="bottomLeft" activeCell="AH47" sqref="AH47"/>
    </sheetView>
  </sheetViews>
  <sheetFormatPr defaultColWidth="11" defaultRowHeight="15.75" x14ac:dyDescent="0.25"/>
  <cols>
    <col min="1" max="1" width="7" customWidth="1"/>
    <col min="2" max="2" width="6.375" customWidth="1"/>
    <col min="5" max="5" width="35.625" customWidth="1"/>
    <col min="6" max="16" width="6" customWidth="1"/>
    <col min="17" max="17" width="28.375" customWidth="1"/>
    <col min="18" max="29" width="4.875" customWidth="1"/>
    <col min="30" max="30" width="17.125" customWidth="1"/>
    <col min="31" max="42" width="4.875" customWidth="1"/>
  </cols>
  <sheetData>
    <row r="1" spans="1:45" s="6" customFormat="1" ht="87.95" customHeight="1" x14ac:dyDescent="0.25">
      <c r="A1" s="7" t="s">
        <v>736</v>
      </c>
      <c r="B1" s="7" t="s">
        <v>715</v>
      </c>
      <c r="C1" s="7" t="s">
        <v>688</v>
      </c>
      <c r="D1" s="14" t="s">
        <v>689</v>
      </c>
      <c r="E1" s="7" t="s">
        <v>716</v>
      </c>
      <c r="F1" s="20" t="s">
        <v>717</v>
      </c>
      <c r="G1" s="20" t="s">
        <v>391</v>
      </c>
      <c r="H1" s="20" t="s">
        <v>718</v>
      </c>
      <c r="I1" s="20" t="s">
        <v>719</v>
      </c>
      <c r="J1" s="20" t="s">
        <v>720</v>
      </c>
      <c r="K1" s="20" t="s">
        <v>721</v>
      </c>
      <c r="L1" s="20" t="s">
        <v>11</v>
      </c>
      <c r="M1" s="20" t="s">
        <v>25</v>
      </c>
      <c r="N1" s="20" t="s">
        <v>722</v>
      </c>
      <c r="O1" s="20" t="s">
        <v>723</v>
      </c>
      <c r="P1" s="20" t="s">
        <v>724</v>
      </c>
      <c r="Q1" s="7" t="s">
        <v>67</v>
      </c>
      <c r="R1" s="20" t="s">
        <v>725</v>
      </c>
      <c r="S1" s="20" t="s">
        <v>564</v>
      </c>
      <c r="T1" s="20" t="s">
        <v>691</v>
      </c>
      <c r="U1" s="20" t="s">
        <v>677</v>
      </c>
      <c r="V1" s="20" t="s">
        <v>680</v>
      </c>
      <c r="W1" s="20" t="s">
        <v>682</v>
      </c>
      <c r="X1" s="20" t="s">
        <v>692</v>
      </c>
      <c r="Y1" s="20" t="s">
        <v>693</v>
      </c>
      <c r="Z1" s="20" t="s">
        <v>694</v>
      </c>
      <c r="AA1" s="20" t="s">
        <v>726</v>
      </c>
      <c r="AB1" s="20" t="s">
        <v>669</v>
      </c>
      <c r="AC1" s="20" t="s">
        <v>672</v>
      </c>
      <c r="AD1" s="9" t="s">
        <v>611</v>
      </c>
      <c r="AE1" s="23" t="s">
        <v>727</v>
      </c>
      <c r="AF1" s="23" t="s">
        <v>137</v>
      </c>
      <c r="AG1" s="23" t="s">
        <v>73</v>
      </c>
      <c r="AH1" s="23" t="s">
        <v>190</v>
      </c>
      <c r="AI1" s="23" t="s">
        <v>664</v>
      </c>
      <c r="AJ1" s="23" t="s">
        <v>427</v>
      </c>
      <c r="AK1" s="23" t="s">
        <v>158</v>
      </c>
      <c r="AL1" s="23" t="s">
        <v>115</v>
      </c>
      <c r="AM1" s="23" t="s">
        <v>698</v>
      </c>
      <c r="AN1" s="23" t="s">
        <v>293</v>
      </c>
      <c r="AO1" s="23" t="s">
        <v>531</v>
      </c>
      <c r="AP1" s="23" t="s">
        <v>674</v>
      </c>
    </row>
    <row r="2" spans="1:45" s="5" customFormat="1" ht="27" customHeight="1" x14ac:dyDescent="0.25">
      <c r="A2" s="13" t="s">
        <v>70</v>
      </c>
      <c r="B2" s="13"/>
      <c r="C2" s="11" t="s">
        <v>737</v>
      </c>
      <c r="D2" s="11">
        <v>10000</v>
      </c>
      <c r="E2" s="11" t="s">
        <v>738</v>
      </c>
      <c r="F2" s="11"/>
      <c r="G2" s="11"/>
      <c r="H2" s="11"/>
      <c r="I2" s="11"/>
      <c r="J2" s="11"/>
      <c r="K2" s="11"/>
      <c r="L2" s="11"/>
      <c r="M2" s="27">
        <v>1</v>
      </c>
      <c r="N2" s="27"/>
      <c r="O2" s="11"/>
      <c r="P2" s="11"/>
      <c r="Q2" s="11" t="s">
        <v>72</v>
      </c>
      <c r="R2" s="27"/>
      <c r="S2" s="27"/>
      <c r="T2" s="27"/>
      <c r="U2" s="27"/>
      <c r="V2" s="27"/>
      <c r="W2" s="27"/>
      <c r="X2" s="27"/>
      <c r="Y2" s="27"/>
      <c r="Z2" s="27"/>
      <c r="AA2" s="27"/>
      <c r="AB2" s="27">
        <v>1</v>
      </c>
      <c r="AC2" s="27"/>
      <c r="AD2" s="11" t="s">
        <v>72</v>
      </c>
      <c r="AE2" s="27"/>
      <c r="AF2" s="27"/>
      <c r="AG2" s="27">
        <v>1</v>
      </c>
      <c r="AH2" s="27"/>
      <c r="AI2" s="26"/>
      <c r="AJ2" s="26"/>
      <c r="AK2" s="26"/>
      <c r="AL2" s="26"/>
      <c r="AM2" s="26"/>
      <c r="AN2" s="26"/>
      <c r="AO2" s="26"/>
      <c r="AP2" s="26"/>
      <c r="AQ2" s="13"/>
      <c r="AR2" s="13"/>
      <c r="AS2" s="13"/>
    </row>
    <row r="3" spans="1:45" s="5" customFormat="1" ht="27" customHeight="1" x14ac:dyDescent="0.25">
      <c r="A3" s="13" t="s">
        <v>70</v>
      </c>
      <c r="B3" s="13"/>
      <c r="C3" s="11" t="s">
        <v>737</v>
      </c>
      <c r="D3" s="11">
        <v>18101</v>
      </c>
      <c r="E3" s="11" t="s">
        <v>739</v>
      </c>
      <c r="F3" s="11"/>
      <c r="G3" s="11"/>
      <c r="H3" s="11"/>
      <c r="I3" s="11"/>
      <c r="J3" s="11"/>
      <c r="K3" s="11"/>
      <c r="L3" s="11"/>
      <c r="M3" s="26">
        <v>1</v>
      </c>
      <c r="N3" s="27"/>
      <c r="O3" s="11"/>
      <c r="P3" s="11"/>
      <c r="Q3" s="11" t="s">
        <v>80</v>
      </c>
      <c r="R3" s="26"/>
      <c r="S3" s="26"/>
      <c r="T3" s="26"/>
      <c r="U3" s="26"/>
      <c r="V3" s="26"/>
      <c r="W3" s="26"/>
      <c r="X3" s="26"/>
      <c r="Y3" s="26"/>
      <c r="Z3" s="26"/>
      <c r="AA3" s="26"/>
      <c r="AB3" s="26">
        <v>1</v>
      </c>
      <c r="AC3" s="26"/>
      <c r="AD3" s="11" t="s">
        <v>81</v>
      </c>
      <c r="AE3" s="26"/>
      <c r="AF3" s="26"/>
      <c r="AG3" s="26">
        <v>1</v>
      </c>
      <c r="AH3" s="26"/>
      <c r="AI3" s="26"/>
      <c r="AJ3" s="26"/>
      <c r="AK3" s="26"/>
      <c r="AL3" s="26"/>
      <c r="AM3" s="26"/>
      <c r="AN3" s="26"/>
      <c r="AO3" s="26"/>
      <c r="AP3" s="26"/>
      <c r="AQ3" s="13"/>
      <c r="AR3" s="13"/>
      <c r="AS3" s="13"/>
    </row>
    <row r="4" spans="1:45" s="5" customFormat="1" ht="27" customHeight="1" x14ac:dyDescent="0.25">
      <c r="A4" s="13" t="s">
        <v>70</v>
      </c>
      <c r="B4" s="13"/>
      <c r="C4" s="11" t="s">
        <v>740</v>
      </c>
      <c r="D4" s="11">
        <v>11000</v>
      </c>
      <c r="E4" s="11" t="s">
        <v>741</v>
      </c>
      <c r="F4" s="11"/>
      <c r="G4" s="11"/>
      <c r="H4" s="11"/>
      <c r="I4" s="11"/>
      <c r="J4" s="11"/>
      <c r="K4" s="11"/>
      <c r="L4" s="11"/>
      <c r="M4" s="26">
        <v>1</v>
      </c>
      <c r="N4" s="27"/>
      <c r="O4" s="11"/>
      <c r="P4" s="11"/>
      <c r="Q4" s="11" t="s">
        <v>670</v>
      </c>
      <c r="R4" s="27"/>
      <c r="S4" s="27"/>
      <c r="T4" s="26"/>
      <c r="U4" s="27"/>
      <c r="V4" s="27"/>
      <c r="W4" s="27"/>
      <c r="X4" s="27"/>
      <c r="Y4" s="27"/>
      <c r="Z4" s="27"/>
      <c r="AA4" s="27"/>
      <c r="AB4" s="26">
        <v>1</v>
      </c>
      <c r="AC4" s="26"/>
      <c r="AD4" s="11" t="s">
        <v>671</v>
      </c>
      <c r="AE4" s="27"/>
      <c r="AF4" s="27"/>
      <c r="AG4" s="27">
        <v>1</v>
      </c>
      <c r="AH4" s="26"/>
      <c r="AI4" s="26"/>
      <c r="AJ4" s="26"/>
      <c r="AK4" s="26"/>
      <c r="AL4" s="26"/>
      <c r="AM4" s="26"/>
      <c r="AN4" s="26"/>
      <c r="AO4" s="26"/>
      <c r="AP4" s="26"/>
      <c r="AQ4" s="13"/>
      <c r="AR4" s="13"/>
      <c r="AS4" s="13"/>
    </row>
    <row r="5" spans="1:45" s="5" customFormat="1" ht="27" customHeight="1" x14ac:dyDescent="0.25">
      <c r="A5" s="13" t="s">
        <v>70</v>
      </c>
      <c r="B5" s="13"/>
      <c r="C5" s="11" t="s">
        <v>740</v>
      </c>
      <c r="D5" s="11">
        <v>22400</v>
      </c>
      <c r="E5" s="11" t="s">
        <v>742</v>
      </c>
      <c r="F5" s="11"/>
      <c r="G5" s="11"/>
      <c r="H5" s="11"/>
      <c r="I5" s="11"/>
      <c r="J5" s="11"/>
      <c r="K5" s="11"/>
      <c r="L5" s="11"/>
      <c r="M5" s="26">
        <v>1</v>
      </c>
      <c r="N5" s="26">
        <v>1</v>
      </c>
      <c r="O5" s="11"/>
      <c r="P5" s="11"/>
      <c r="Q5" s="11" t="s">
        <v>87</v>
      </c>
      <c r="R5" s="26"/>
      <c r="S5" s="26"/>
      <c r="T5" s="26"/>
      <c r="U5" s="26"/>
      <c r="V5" s="26"/>
      <c r="W5" s="26"/>
      <c r="X5" s="26"/>
      <c r="Y5" s="26"/>
      <c r="Z5" s="26"/>
      <c r="AA5" s="26"/>
      <c r="AB5" s="26">
        <v>1</v>
      </c>
      <c r="AC5" s="26"/>
      <c r="AD5" s="11" t="s">
        <v>87</v>
      </c>
      <c r="AE5" s="26"/>
      <c r="AF5" s="26"/>
      <c r="AG5" s="26"/>
      <c r="AH5" s="26"/>
      <c r="AI5" s="27">
        <v>1</v>
      </c>
      <c r="AJ5" s="26"/>
      <c r="AK5" s="26"/>
      <c r="AL5" s="26"/>
      <c r="AM5" s="26"/>
      <c r="AN5" s="26"/>
      <c r="AO5" s="26"/>
      <c r="AP5" s="26"/>
      <c r="AQ5" s="13"/>
      <c r="AR5" s="13"/>
      <c r="AS5" s="13"/>
    </row>
    <row r="6" spans="1:45" s="5" customFormat="1" ht="27" customHeight="1" x14ac:dyDescent="0.25">
      <c r="A6" s="13" t="s">
        <v>70</v>
      </c>
      <c r="B6" s="13"/>
      <c r="C6" s="11" t="s">
        <v>743</v>
      </c>
      <c r="D6" s="11">
        <v>10500</v>
      </c>
      <c r="E6" s="11" t="s">
        <v>744</v>
      </c>
      <c r="F6" s="11"/>
      <c r="G6" s="11"/>
      <c r="H6" s="11"/>
      <c r="I6" s="11"/>
      <c r="J6" s="11"/>
      <c r="K6" s="11"/>
      <c r="L6" s="11"/>
      <c r="M6" s="27"/>
      <c r="N6" s="27"/>
      <c r="O6" s="26"/>
      <c r="P6" s="26">
        <v>1</v>
      </c>
      <c r="Q6" s="29"/>
      <c r="R6" s="26"/>
      <c r="S6" s="26"/>
      <c r="T6" s="26"/>
      <c r="U6" s="26"/>
      <c r="V6" s="26"/>
      <c r="W6" s="26"/>
      <c r="X6" s="26"/>
      <c r="Y6" s="26"/>
      <c r="Z6" s="26"/>
      <c r="AA6" s="26"/>
      <c r="AB6" s="26"/>
      <c r="AC6" s="26">
        <v>1</v>
      </c>
      <c r="AD6" s="13" t="s">
        <v>673</v>
      </c>
      <c r="AE6" s="26"/>
      <c r="AF6" s="26"/>
      <c r="AG6" s="26"/>
      <c r="AH6" s="26"/>
      <c r="AI6" s="26"/>
      <c r="AJ6" s="26"/>
      <c r="AK6" s="26"/>
      <c r="AL6" s="26">
        <v>1</v>
      </c>
      <c r="AM6" s="26"/>
      <c r="AN6" s="26"/>
      <c r="AO6" s="26"/>
      <c r="AP6" s="26"/>
      <c r="AQ6" s="13"/>
      <c r="AR6" s="13"/>
      <c r="AS6" s="13"/>
    </row>
    <row r="7" spans="1:45" s="5" customFormat="1" ht="27" customHeight="1" x14ac:dyDescent="0.25">
      <c r="A7" s="13" t="s">
        <v>70</v>
      </c>
      <c r="B7" s="13"/>
      <c r="C7" s="11" t="s">
        <v>743</v>
      </c>
      <c r="D7" s="11">
        <v>11000</v>
      </c>
      <c r="E7" s="11" t="s">
        <v>745</v>
      </c>
      <c r="F7" s="11"/>
      <c r="G7" s="11"/>
      <c r="H7" s="11"/>
      <c r="I7" s="11"/>
      <c r="J7" s="11"/>
      <c r="K7" s="11"/>
      <c r="L7" s="11"/>
      <c r="M7" s="27"/>
      <c r="N7" s="27"/>
      <c r="O7" s="11"/>
      <c r="P7" s="26">
        <v>1</v>
      </c>
      <c r="Q7" s="29"/>
      <c r="R7" s="26"/>
      <c r="S7" s="26"/>
      <c r="T7" s="26"/>
      <c r="U7" s="26"/>
      <c r="V7" s="26"/>
      <c r="W7" s="26"/>
      <c r="X7" s="26"/>
      <c r="Y7" s="26"/>
      <c r="Z7" s="26"/>
      <c r="AA7" s="26"/>
      <c r="AB7" s="26"/>
      <c r="AC7" s="26">
        <v>1</v>
      </c>
      <c r="AD7" s="13" t="s">
        <v>673</v>
      </c>
      <c r="AE7" s="26"/>
      <c r="AF7" s="26"/>
      <c r="AG7" s="26"/>
      <c r="AH7" s="26"/>
      <c r="AI7" s="26"/>
      <c r="AJ7" s="26"/>
      <c r="AK7" s="26"/>
      <c r="AL7" s="26">
        <v>1</v>
      </c>
      <c r="AM7" s="26"/>
      <c r="AN7" s="26"/>
      <c r="AO7" s="26"/>
      <c r="AP7" s="26"/>
      <c r="AQ7" s="13"/>
      <c r="AR7" s="13"/>
      <c r="AS7" s="13"/>
    </row>
    <row r="8" spans="1:45" s="13" customFormat="1" ht="27" customHeight="1" x14ac:dyDescent="0.25">
      <c r="A8" s="13" t="s">
        <v>70</v>
      </c>
      <c r="C8" s="13" t="s">
        <v>743</v>
      </c>
      <c r="D8" s="13">
        <v>30700</v>
      </c>
      <c r="E8" s="13" t="s">
        <v>746</v>
      </c>
      <c r="M8" s="26"/>
      <c r="N8" s="26">
        <v>1</v>
      </c>
      <c r="Q8" s="13" t="s">
        <v>120</v>
      </c>
      <c r="R8" s="27"/>
      <c r="S8" s="27"/>
      <c r="T8" s="26"/>
      <c r="U8" s="27"/>
      <c r="V8" s="27"/>
      <c r="W8" s="27"/>
      <c r="X8" s="27"/>
      <c r="Y8" s="27"/>
      <c r="Z8" s="27"/>
      <c r="AA8" s="27">
        <v>1</v>
      </c>
      <c r="AB8" s="27"/>
      <c r="AC8" s="27"/>
      <c r="AD8" s="13" t="s">
        <v>122</v>
      </c>
      <c r="AE8" s="27"/>
      <c r="AF8" s="27"/>
      <c r="AG8" s="26">
        <v>1</v>
      </c>
      <c r="AH8" s="27"/>
      <c r="AI8" s="27"/>
      <c r="AJ8" s="27"/>
      <c r="AK8" s="27"/>
      <c r="AL8" s="26"/>
      <c r="AM8" s="26"/>
      <c r="AN8" s="26"/>
      <c r="AO8" s="26"/>
      <c r="AP8" s="26"/>
    </row>
    <row r="9" spans="1:45" s="13" customFormat="1" ht="27" customHeight="1" x14ac:dyDescent="0.25">
      <c r="A9" s="13" t="s">
        <v>70</v>
      </c>
      <c r="C9" s="13" t="s">
        <v>747</v>
      </c>
      <c r="D9" s="13">
        <v>10100</v>
      </c>
      <c r="E9" s="11" t="s">
        <v>748</v>
      </c>
      <c r="F9" s="11"/>
      <c r="G9" s="11"/>
      <c r="H9" s="11"/>
      <c r="I9" s="11"/>
      <c r="J9" s="11"/>
      <c r="K9" s="11"/>
      <c r="L9" s="11"/>
      <c r="M9" s="26">
        <v>1</v>
      </c>
      <c r="N9" s="27"/>
      <c r="O9" s="11"/>
      <c r="P9" s="11"/>
      <c r="Q9" s="13" t="s">
        <v>128</v>
      </c>
      <c r="R9" s="26"/>
      <c r="S9" s="26"/>
      <c r="T9" s="26"/>
      <c r="U9" s="26"/>
      <c r="V9" s="26"/>
      <c r="W9" s="26"/>
      <c r="X9" s="26"/>
      <c r="Y9" s="26"/>
      <c r="Z9" s="26"/>
      <c r="AA9" s="26"/>
      <c r="AB9" s="27">
        <v>1</v>
      </c>
      <c r="AC9" s="27"/>
      <c r="AD9" s="13" t="s">
        <v>128</v>
      </c>
      <c r="AE9" s="26"/>
      <c r="AF9" s="26"/>
      <c r="AG9" s="26"/>
      <c r="AH9" s="26"/>
      <c r="AI9" s="26"/>
      <c r="AJ9" s="26"/>
      <c r="AK9" s="26"/>
      <c r="AL9" s="26"/>
      <c r="AM9" s="26"/>
      <c r="AN9" s="26"/>
      <c r="AO9" s="26"/>
      <c r="AP9" s="26">
        <v>1</v>
      </c>
    </row>
    <row r="10" spans="1:45" s="13" customFormat="1" ht="27" customHeight="1" x14ac:dyDescent="0.25">
      <c r="A10" s="13" t="s">
        <v>70</v>
      </c>
      <c r="C10" s="11" t="s">
        <v>747</v>
      </c>
      <c r="D10" s="11">
        <v>17100</v>
      </c>
      <c r="E10" s="11" t="s">
        <v>749</v>
      </c>
      <c r="F10" s="11"/>
      <c r="G10" s="11"/>
      <c r="H10" s="11"/>
      <c r="I10" s="11"/>
      <c r="J10" s="11"/>
      <c r="K10" s="11"/>
      <c r="L10" s="11"/>
      <c r="M10" s="27">
        <v>1</v>
      </c>
      <c r="N10" s="27">
        <v>1</v>
      </c>
      <c r="O10" s="11"/>
      <c r="P10" s="11"/>
      <c r="Q10" s="11" t="s">
        <v>130</v>
      </c>
      <c r="R10" s="26"/>
      <c r="S10" s="26"/>
      <c r="T10" s="26"/>
      <c r="U10" s="26"/>
      <c r="V10" s="26"/>
      <c r="W10" s="26"/>
      <c r="X10" s="26"/>
      <c r="Y10" s="26"/>
      <c r="Z10" s="26"/>
      <c r="AA10" s="26"/>
      <c r="AB10" s="27">
        <v>1</v>
      </c>
      <c r="AC10" s="27"/>
      <c r="AD10" s="11" t="s">
        <v>131</v>
      </c>
      <c r="AE10" s="27"/>
      <c r="AF10" s="27"/>
      <c r="AG10" s="27"/>
      <c r="AH10" s="27"/>
      <c r="AI10" s="27">
        <v>1</v>
      </c>
      <c r="AJ10" s="26"/>
      <c r="AK10" s="26"/>
      <c r="AL10" s="26"/>
      <c r="AM10" s="26"/>
      <c r="AN10" s="26"/>
      <c r="AO10" s="26"/>
      <c r="AP10" s="26"/>
    </row>
    <row r="11" spans="1:45" s="13" customFormat="1" ht="27" customHeight="1" x14ac:dyDescent="0.25">
      <c r="A11" s="13" t="s">
        <v>70</v>
      </c>
      <c r="C11" s="11" t="s">
        <v>750</v>
      </c>
      <c r="D11" s="11">
        <v>15000</v>
      </c>
      <c r="E11" s="11" t="s">
        <v>751</v>
      </c>
      <c r="F11" s="11"/>
      <c r="G11" s="11"/>
      <c r="H11" s="11"/>
      <c r="I11" s="11"/>
      <c r="J11" s="11"/>
      <c r="K11" s="11"/>
      <c r="L11" s="11"/>
      <c r="M11" s="26">
        <v>1</v>
      </c>
      <c r="N11" s="27"/>
      <c r="O11" s="11"/>
      <c r="P11" s="11"/>
      <c r="Q11" s="13" t="s">
        <v>135</v>
      </c>
      <c r="R11" s="26"/>
      <c r="S11" s="26"/>
      <c r="T11" s="26"/>
      <c r="U11" s="26"/>
      <c r="V11" s="26"/>
      <c r="W11" s="26"/>
      <c r="X11" s="26"/>
      <c r="Y11" s="26"/>
      <c r="Z11" s="26"/>
      <c r="AA11" s="26"/>
      <c r="AB11" s="26">
        <v>1</v>
      </c>
      <c r="AC11" s="26"/>
      <c r="AD11" s="11" t="s">
        <v>136</v>
      </c>
      <c r="AE11" s="26"/>
      <c r="AF11" s="26">
        <v>1</v>
      </c>
      <c r="AG11" s="26"/>
      <c r="AH11" s="26"/>
      <c r="AI11" s="26"/>
      <c r="AJ11" s="26"/>
      <c r="AK11" s="26"/>
      <c r="AL11" s="26"/>
      <c r="AM11" s="26"/>
      <c r="AN11" s="26"/>
      <c r="AO11" s="26"/>
      <c r="AP11" s="26"/>
    </row>
    <row r="12" spans="1:45" s="13" customFormat="1" ht="27" customHeight="1" x14ac:dyDescent="0.25">
      <c r="A12" s="13" t="s">
        <v>70</v>
      </c>
      <c r="C12" s="11" t="s">
        <v>750</v>
      </c>
      <c r="D12" s="11">
        <v>35700</v>
      </c>
      <c r="E12" s="11" t="s">
        <v>752</v>
      </c>
      <c r="F12" s="11"/>
      <c r="G12" s="11"/>
      <c r="H12" s="11"/>
      <c r="I12" s="11"/>
      <c r="J12" s="11"/>
      <c r="K12" s="11"/>
      <c r="L12" s="11"/>
      <c r="M12" s="26">
        <v>1</v>
      </c>
      <c r="N12" s="26">
        <v>1</v>
      </c>
      <c r="O12" s="26"/>
      <c r="P12" s="26"/>
      <c r="Q12" s="13" t="s">
        <v>135</v>
      </c>
      <c r="R12" s="26"/>
      <c r="S12" s="26"/>
      <c r="T12" s="26"/>
      <c r="U12" s="26"/>
      <c r="V12" s="26"/>
      <c r="W12" s="26"/>
      <c r="X12" s="26"/>
      <c r="Y12" s="26"/>
      <c r="Z12" s="26"/>
      <c r="AA12" s="26"/>
      <c r="AB12" s="26">
        <v>1</v>
      </c>
      <c r="AC12" s="26"/>
      <c r="AD12" s="13" t="s">
        <v>135</v>
      </c>
      <c r="AE12" s="27"/>
      <c r="AF12" s="27"/>
      <c r="AG12" s="30"/>
      <c r="AH12" s="27"/>
      <c r="AI12" s="27">
        <v>1</v>
      </c>
      <c r="AJ12" s="26"/>
      <c r="AK12" s="26"/>
      <c r="AL12" s="26"/>
      <c r="AM12" s="26"/>
      <c r="AN12" s="26"/>
      <c r="AO12" s="26"/>
      <c r="AP12" s="26"/>
    </row>
    <row r="13" spans="1:45" s="47" customFormat="1" ht="27" customHeight="1" x14ac:dyDescent="0.25">
      <c r="A13" s="47" t="s">
        <v>70</v>
      </c>
      <c r="C13" s="48" t="s">
        <v>753</v>
      </c>
      <c r="D13" s="48">
        <v>10500</v>
      </c>
      <c r="E13" s="48" t="s">
        <v>754</v>
      </c>
      <c r="F13" s="48"/>
      <c r="G13" s="48"/>
      <c r="H13" s="48"/>
      <c r="I13" s="48"/>
      <c r="J13" s="48"/>
      <c r="K13" s="48"/>
      <c r="L13" s="48"/>
      <c r="M13" s="49">
        <v>1</v>
      </c>
      <c r="N13" s="50"/>
      <c r="O13" s="48"/>
      <c r="P13" s="48"/>
      <c r="Q13" s="47" t="s">
        <v>675</v>
      </c>
      <c r="R13" s="49"/>
      <c r="S13" s="49"/>
      <c r="T13" s="49"/>
      <c r="U13" s="49"/>
      <c r="V13" s="49"/>
      <c r="W13" s="49"/>
      <c r="X13" s="49"/>
      <c r="Y13" s="49"/>
      <c r="Z13" s="49"/>
      <c r="AA13" s="49"/>
      <c r="AB13" s="49">
        <v>1</v>
      </c>
      <c r="AC13" s="49"/>
      <c r="AD13" s="47" t="s">
        <v>147</v>
      </c>
      <c r="AE13" s="49"/>
      <c r="AF13" s="49">
        <v>1</v>
      </c>
      <c r="AG13" s="49"/>
      <c r="AH13" s="49"/>
      <c r="AI13" s="49"/>
      <c r="AJ13" s="49"/>
      <c r="AK13" s="49"/>
      <c r="AL13" s="49"/>
      <c r="AM13" s="49"/>
      <c r="AN13" s="49"/>
      <c r="AO13" s="49"/>
      <c r="AP13" s="49"/>
    </row>
    <row r="14" spans="1:45" s="47" customFormat="1" ht="27" customHeight="1" x14ac:dyDescent="0.25">
      <c r="A14" s="47" t="s">
        <v>70</v>
      </c>
      <c r="C14" s="48" t="s">
        <v>753</v>
      </c>
      <c r="D14" s="48">
        <v>11700</v>
      </c>
      <c r="E14" s="48" t="s">
        <v>755</v>
      </c>
      <c r="F14" s="48"/>
      <c r="G14" s="48"/>
      <c r="H14" s="48"/>
      <c r="I14" s="48"/>
      <c r="J14" s="48"/>
      <c r="K14" s="48"/>
      <c r="L14" s="48"/>
      <c r="M14" s="50">
        <v>1</v>
      </c>
      <c r="N14" s="50"/>
      <c r="O14" s="48"/>
      <c r="P14" s="48"/>
      <c r="Q14" s="48" t="s">
        <v>150</v>
      </c>
      <c r="R14" s="49"/>
      <c r="S14" s="49"/>
      <c r="T14" s="49"/>
      <c r="U14" s="49"/>
      <c r="V14" s="49"/>
      <c r="W14" s="49"/>
      <c r="X14" s="49"/>
      <c r="Y14" s="49"/>
      <c r="Z14" s="49"/>
      <c r="AA14" s="49"/>
      <c r="AB14" s="49">
        <v>1</v>
      </c>
      <c r="AC14" s="49"/>
      <c r="AD14" s="48" t="s">
        <v>151</v>
      </c>
      <c r="AE14" s="50"/>
      <c r="AF14" s="50"/>
      <c r="AG14" s="50"/>
      <c r="AH14" s="49"/>
      <c r="AI14" s="49">
        <v>1</v>
      </c>
      <c r="AJ14" s="49"/>
      <c r="AK14" s="49">
        <v>1</v>
      </c>
      <c r="AL14" s="49"/>
      <c r="AM14" s="49"/>
      <c r="AN14" s="51"/>
      <c r="AO14" s="51"/>
      <c r="AP14" s="51"/>
      <c r="AQ14" s="51"/>
      <c r="AR14" s="51"/>
      <c r="AS14" s="51"/>
    </row>
    <row r="15" spans="1:45" s="47" customFormat="1" ht="27" customHeight="1" x14ac:dyDescent="0.25">
      <c r="A15" s="47" t="s">
        <v>70</v>
      </c>
      <c r="C15" s="48" t="s">
        <v>753</v>
      </c>
      <c r="D15" s="48">
        <v>33500</v>
      </c>
      <c r="E15" s="48" t="s">
        <v>756</v>
      </c>
      <c r="F15" s="48"/>
      <c r="G15" s="48"/>
      <c r="H15" s="48"/>
      <c r="I15" s="48"/>
      <c r="J15" s="48"/>
      <c r="K15" s="48"/>
      <c r="L15" s="49">
        <v>1</v>
      </c>
      <c r="M15" s="49">
        <v>1</v>
      </c>
      <c r="N15" s="49">
        <v>1</v>
      </c>
      <c r="O15" s="48"/>
      <c r="P15" s="48"/>
      <c r="Q15" s="48" t="s">
        <v>153</v>
      </c>
      <c r="R15" s="49"/>
      <c r="S15" s="49"/>
      <c r="T15" s="49"/>
      <c r="U15" s="49">
        <v>1</v>
      </c>
      <c r="V15" s="49"/>
      <c r="W15" s="49"/>
      <c r="X15" s="49"/>
      <c r="Y15" s="49"/>
      <c r="Z15" s="49"/>
      <c r="AA15" s="49">
        <v>1</v>
      </c>
      <c r="AB15" s="49">
        <v>1</v>
      </c>
      <c r="AC15" s="49"/>
      <c r="AD15" s="48" t="s">
        <v>140</v>
      </c>
      <c r="AE15" s="50"/>
      <c r="AF15" s="50"/>
      <c r="AG15" s="50"/>
      <c r="AH15" s="50"/>
      <c r="AI15" s="50">
        <v>1</v>
      </c>
      <c r="AJ15" s="50"/>
      <c r="AK15" s="50">
        <v>1</v>
      </c>
      <c r="AL15" s="49"/>
      <c r="AM15" s="49"/>
      <c r="AN15" s="49"/>
      <c r="AO15" s="49"/>
      <c r="AP15" s="49"/>
    </row>
    <row r="16" spans="1:45" s="47" customFormat="1" ht="27" customHeight="1" x14ac:dyDescent="0.25">
      <c r="A16" s="47" t="s">
        <v>70</v>
      </c>
      <c r="C16" s="48" t="s">
        <v>753</v>
      </c>
      <c r="D16" s="48">
        <v>33600</v>
      </c>
      <c r="E16" s="48" t="s">
        <v>757</v>
      </c>
      <c r="F16" s="48"/>
      <c r="G16" s="48"/>
      <c r="H16" s="48"/>
      <c r="I16" s="48"/>
      <c r="J16" s="48"/>
      <c r="K16" s="48"/>
      <c r="L16" s="49">
        <v>1</v>
      </c>
      <c r="M16" s="49">
        <v>1</v>
      </c>
      <c r="N16" s="49">
        <v>1</v>
      </c>
      <c r="O16" s="48"/>
      <c r="P16" s="48"/>
      <c r="Q16" s="48" t="s">
        <v>153</v>
      </c>
      <c r="R16" s="49"/>
      <c r="S16" s="49"/>
      <c r="T16" s="49"/>
      <c r="U16" s="49">
        <v>1</v>
      </c>
      <c r="V16" s="49"/>
      <c r="W16" s="49"/>
      <c r="X16" s="49"/>
      <c r="Y16" s="49"/>
      <c r="Z16" s="49"/>
      <c r="AA16" s="49">
        <v>1</v>
      </c>
      <c r="AB16" s="49">
        <v>1</v>
      </c>
      <c r="AC16" s="49"/>
      <c r="AD16" s="48" t="s">
        <v>140</v>
      </c>
      <c r="AE16" s="50"/>
      <c r="AF16" s="50"/>
      <c r="AG16" s="50">
        <v>1</v>
      </c>
      <c r="AH16" s="50"/>
      <c r="AI16" s="50">
        <v>1</v>
      </c>
      <c r="AJ16" s="50"/>
      <c r="AK16" s="50"/>
      <c r="AL16" s="49"/>
      <c r="AM16" s="49"/>
      <c r="AN16" s="49"/>
      <c r="AO16" s="49"/>
      <c r="AP16" s="49"/>
    </row>
    <row r="17" spans="1:45" s="12" customFormat="1" ht="27" customHeight="1" x14ac:dyDescent="0.25">
      <c r="A17" s="13" t="s">
        <v>70</v>
      </c>
      <c r="B17" s="13"/>
      <c r="C17" s="11" t="s">
        <v>753</v>
      </c>
      <c r="D17" s="11">
        <v>33700</v>
      </c>
      <c r="E17" s="11" t="s">
        <v>758</v>
      </c>
      <c r="F17" s="11"/>
      <c r="G17" s="11"/>
      <c r="H17" s="11"/>
      <c r="I17" s="11"/>
      <c r="J17" s="11"/>
      <c r="K17" s="11"/>
      <c r="L17" s="11"/>
      <c r="M17" s="27">
        <v>1</v>
      </c>
      <c r="N17" s="27"/>
      <c r="O17" s="11"/>
      <c r="P17" s="11"/>
      <c r="Q17" s="31" t="s">
        <v>157</v>
      </c>
      <c r="R17" s="26"/>
      <c r="S17" s="26"/>
      <c r="T17" s="26"/>
      <c r="U17" s="26"/>
      <c r="V17" s="26"/>
      <c r="W17" s="26"/>
      <c r="X17" s="26"/>
      <c r="Y17" s="26"/>
      <c r="Z17" s="26"/>
      <c r="AA17" s="26"/>
      <c r="AB17" s="26">
        <v>1</v>
      </c>
      <c r="AC17" s="26"/>
      <c r="AD17" s="11" t="s">
        <v>140</v>
      </c>
      <c r="AE17" s="26"/>
      <c r="AF17" s="26"/>
      <c r="AG17" s="26"/>
      <c r="AH17" s="26"/>
      <c r="AI17" s="26"/>
      <c r="AJ17" s="26"/>
      <c r="AK17" s="27">
        <v>1</v>
      </c>
      <c r="AL17" s="26"/>
      <c r="AM17" s="26"/>
      <c r="AN17" s="26"/>
      <c r="AO17" s="26"/>
      <c r="AP17" s="26"/>
      <c r="AQ17" s="32"/>
      <c r="AR17" s="32"/>
      <c r="AS17" s="32"/>
    </row>
    <row r="18" spans="1:45" s="13" customFormat="1" ht="27" customHeight="1" x14ac:dyDescent="0.25">
      <c r="A18" s="13" t="s">
        <v>70</v>
      </c>
      <c r="C18" s="11" t="s">
        <v>753</v>
      </c>
      <c r="D18" s="11">
        <v>37100</v>
      </c>
      <c r="E18" s="11" t="s">
        <v>759</v>
      </c>
      <c r="F18" s="11"/>
      <c r="G18" s="11"/>
      <c r="H18" s="11"/>
      <c r="I18" s="11"/>
      <c r="J18" s="11"/>
      <c r="K18" s="11"/>
      <c r="L18" s="11"/>
      <c r="M18" s="26">
        <v>1</v>
      </c>
      <c r="N18" s="26">
        <v>1</v>
      </c>
      <c r="O18" s="11"/>
      <c r="P18" s="11"/>
      <c r="Q18" s="11" t="s">
        <v>160</v>
      </c>
      <c r="R18" s="26"/>
      <c r="S18" s="26"/>
      <c r="T18" s="26"/>
      <c r="U18" s="26"/>
      <c r="V18" s="26"/>
      <c r="W18" s="26"/>
      <c r="X18" s="26"/>
      <c r="Y18" s="26"/>
      <c r="Z18" s="26"/>
      <c r="AA18" s="26"/>
      <c r="AB18" s="26">
        <v>1</v>
      </c>
      <c r="AC18" s="26"/>
      <c r="AD18" s="11" t="s">
        <v>95</v>
      </c>
      <c r="AE18" s="27"/>
      <c r="AF18" s="27"/>
      <c r="AG18" s="27"/>
      <c r="AH18" s="27"/>
      <c r="AI18" s="27">
        <v>1</v>
      </c>
      <c r="AJ18" s="26"/>
      <c r="AK18" s="26"/>
      <c r="AL18" s="26"/>
      <c r="AM18" s="26"/>
      <c r="AN18" s="33"/>
      <c r="AO18" s="33"/>
      <c r="AP18" s="33"/>
      <c r="AQ18" s="33"/>
      <c r="AR18" s="33"/>
      <c r="AS18" s="33"/>
    </row>
    <row r="19" spans="1:45" s="13" customFormat="1" ht="27" customHeight="1" x14ac:dyDescent="0.25">
      <c r="A19" s="13" t="s">
        <v>70</v>
      </c>
      <c r="C19" s="11" t="s">
        <v>753</v>
      </c>
      <c r="D19" s="11">
        <v>37200</v>
      </c>
      <c r="E19" s="11" t="s">
        <v>760</v>
      </c>
      <c r="F19" s="11"/>
      <c r="G19" s="11"/>
      <c r="H19" s="11"/>
      <c r="I19" s="11"/>
      <c r="J19" s="11"/>
      <c r="K19" s="11"/>
      <c r="L19" s="11"/>
      <c r="M19" s="26">
        <v>1</v>
      </c>
      <c r="N19" s="26">
        <v>1</v>
      </c>
      <c r="O19" s="11"/>
      <c r="P19" s="11"/>
      <c r="Q19" s="11" t="s">
        <v>162</v>
      </c>
      <c r="R19" s="26"/>
      <c r="S19" s="26"/>
      <c r="T19" s="26"/>
      <c r="U19" s="26"/>
      <c r="V19" s="26"/>
      <c r="W19" s="26"/>
      <c r="X19" s="26"/>
      <c r="Y19" s="26"/>
      <c r="Z19" s="26"/>
      <c r="AA19" s="26"/>
      <c r="AB19" s="26">
        <v>1</v>
      </c>
      <c r="AC19" s="26"/>
      <c r="AD19" s="11" t="s">
        <v>95</v>
      </c>
      <c r="AE19" s="27"/>
      <c r="AF19" s="27"/>
      <c r="AG19" s="27"/>
      <c r="AH19" s="27"/>
      <c r="AI19" s="27">
        <v>1</v>
      </c>
      <c r="AJ19" s="26"/>
      <c r="AK19" s="26"/>
      <c r="AL19" s="26"/>
      <c r="AM19" s="26"/>
      <c r="AN19" s="33"/>
      <c r="AO19" s="33"/>
      <c r="AP19" s="33"/>
      <c r="AQ19" s="33"/>
      <c r="AR19" s="33"/>
      <c r="AS19" s="33"/>
    </row>
    <row r="20" spans="1:45" s="47" customFormat="1" ht="30.95" customHeight="1" x14ac:dyDescent="0.25">
      <c r="A20" s="47" t="s">
        <v>70</v>
      </c>
      <c r="C20" s="47" t="s">
        <v>761</v>
      </c>
      <c r="D20" s="47">
        <v>20700</v>
      </c>
      <c r="E20" s="47" t="s">
        <v>762</v>
      </c>
      <c r="G20" s="49"/>
      <c r="H20" s="49"/>
      <c r="I20" s="49"/>
      <c r="J20" s="49">
        <v>1</v>
      </c>
      <c r="K20" s="49">
        <v>1</v>
      </c>
      <c r="L20" s="49"/>
      <c r="M20" s="49"/>
      <c r="N20" s="49"/>
      <c r="O20" s="49"/>
      <c r="P20" s="49"/>
      <c r="Q20" s="47" t="s">
        <v>166</v>
      </c>
      <c r="R20" s="49">
        <v>1</v>
      </c>
      <c r="S20" s="49"/>
      <c r="T20" s="49"/>
      <c r="U20" s="49"/>
      <c r="V20" s="49"/>
      <c r="W20" s="49"/>
      <c r="X20" s="49"/>
      <c r="Y20" s="49"/>
      <c r="Z20" s="49"/>
      <c r="AA20" s="49"/>
      <c r="AB20" s="49"/>
      <c r="AC20" s="49"/>
      <c r="AD20" s="47" t="s">
        <v>506</v>
      </c>
      <c r="AE20" s="49"/>
      <c r="AF20" s="49">
        <v>1</v>
      </c>
      <c r="AG20" s="49"/>
      <c r="AH20" s="49"/>
      <c r="AI20" s="49"/>
      <c r="AJ20" s="49"/>
      <c r="AK20" s="49"/>
      <c r="AL20" s="49"/>
      <c r="AM20" s="49"/>
      <c r="AN20" s="49"/>
    </row>
    <row r="21" spans="1:45" s="5" customFormat="1" ht="27" customHeight="1" x14ac:dyDescent="0.25">
      <c r="A21" s="5" t="s">
        <v>70</v>
      </c>
      <c r="C21" s="5" t="s">
        <v>763</v>
      </c>
      <c r="D21" s="5">
        <v>15000</v>
      </c>
      <c r="E21" s="5" t="s">
        <v>764</v>
      </c>
      <c r="F21" s="15">
        <v>1</v>
      </c>
      <c r="G21" s="16"/>
      <c r="H21" s="16"/>
      <c r="I21" s="16"/>
      <c r="J21" s="16"/>
      <c r="K21" s="16"/>
      <c r="L21" s="16"/>
      <c r="M21" s="16"/>
      <c r="N21" s="16"/>
      <c r="O21" s="16"/>
      <c r="P21" s="16"/>
      <c r="Q21" s="8" t="s">
        <v>178</v>
      </c>
      <c r="R21" s="16"/>
      <c r="S21" s="16"/>
      <c r="T21" s="16">
        <v>1</v>
      </c>
      <c r="U21" s="16"/>
      <c r="V21" s="16"/>
      <c r="W21" s="16"/>
      <c r="X21" s="16"/>
      <c r="Y21" s="16"/>
      <c r="Z21" s="16"/>
      <c r="AA21" s="16"/>
      <c r="AB21" s="16"/>
      <c r="AC21" s="16"/>
      <c r="AD21" s="8" t="s">
        <v>180</v>
      </c>
      <c r="AE21" s="16"/>
      <c r="AF21" s="16"/>
      <c r="AG21" s="16">
        <v>1</v>
      </c>
      <c r="AH21" s="16"/>
      <c r="AI21" s="16"/>
      <c r="AJ21" s="16"/>
      <c r="AK21" s="16">
        <v>1</v>
      </c>
      <c r="AL21" s="15"/>
      <c r="AM21" s="15"/>
      <c r="AN21" s="15"/>
      <c r="AO21" s="15"/>
      <c r="AP21" s="15"/>
    </row>
    <row r="22" spans="1:45" s="5" customFormat="1" ht="27" customHeight="1" x14ac:dyDescent="0.25">
      <c r="A22" s="5" t="s">
        <v>70</v>
      </c>
      <c r="C22" s="5" t="s">
        <v>763</v>
      </c>
      <c r="D22" s="5">
        <v>17000</v>
      </c>
      <c r="E22" s="5" t="s">
        <v>765</v>
      </c>
      <c r="F22" s="15">
        <v>1</v>
      </c>
      <c r="G22" s="16"/>
      <c r="H22" s="16"/>
      <c r="I22" s="16"/>
      <c r="J22" s="16"/>
      <c r="K22" s="16"/>
      <c r="L22" s="16"/>
      <c r="M22" s="16"/>
      <c r="N22" s="16"/>
      <c r="O22" s="16"/>
      <c r="P22" s="16"/>
      <c r="Q22" s="8" t="s">
        <v>178</v>
      </c>
      <c r="R22" s="16"/>
      <c r="S22" s="16"/>
      <c r="T22" s="16"/>
      <c r="U22" s="16"/>
      <c r="V22" s="16"/>
      <c r="W22" s="16"/>
      <c r="X22" s="16"/>
      <c r="Y22" s="16"/>
      <c r="Z22" s="16"/>
      <c r="AA22" s="16"/>
      <c r="AB22" s="16"/>
      <c r="AC22" s="16"/>
      <c r="AD22" s="8" t="s">
        <v>180</v>
      </c>
      <c r="AE22" s="16"/>
      <c r="AF22" s="16"/>
      <c r="AG22" s="16">
        <v>1</v>
      </c>
      <c r="AH22" s="16"/>
      <c r="AI22" s="16"/>
      <c r="AJ22" s="16"/>
      <c r="AK22" s="16">
        <v>1</v>
      </c>
      <c r="AL22" s="15"/>
      <c r="AM22" s="15"/>
      <c r="AN22" s="15"/>
      <c r="AO22" s="15"/>
      <c r="AP22" s="15"/>
    </row>
    <row r="23" spans="1:45" s="5" customFormat="1" ht="27" customHeight="1" x14ac:dyDescent="0.25">
      <c r="A23" s="5" t="s">
        <v>70</v>
      </c>
      <c r="C23" s="5" t="s">
        <v>763</v>
      </c>
      <c r="D23" s="5">
        <v>20100</v>
      </c>
      <c r="E23" s="5" t="s">
        <v>766</v>
      </c>
      <c r="G23" s="15"/>
      <c r="H23" s="15"/>
      <c r="I23" s="16"/>
      <c r="J23" s="15"/>
      <c r="K23" s="15"/>
      <c r="L23" s="15">
        <v>1</v>
      </c>
      <c r="M23" s="15"/>
      <c r="N23" s="15"/>
      <c r="O23" s="15"/>
      <c r="P23" s="15"/>
      <c r="Q23" s="5" t="s">
        <v>184</v>
      </c>
      <c r="R23" s="15"/>
      <c r="S23" s="15"/>
      <c r="T23" s="16"/>
      <c r="U23" s="15">
        <v>1</v>
      </c>
      <c r="V23" s="15"/>
      <c r="W23" s="15"/>
      <c r="X23" s="15"/>
      <c r="Y23" s="15"/>
      <c r="Z23" s="15"/>
      <c r="AA23" s="15"/>
      <c r="AB23" s="15"/>
      <c r="AC23" s="15"/>
      <c r="AD23" s="5" t="s">
        <v>178</v>
      </c>
      <c r="AE23" s="15"/>
      <c r="AF23" s="15"/>
      <c r="AG23" s="15"/>
      <c r="AH23" s="15"/>
      <c r="AI23" s="15">
        <v>1</v>
      </c>
      <c r="AJ23" s="15"/>
      <c r="AK23" s="15"/>
      <c r="AL23" s="15"/>
      <c r="AM23" s="15"/>
      <c r="AN23" s="15"/>
      <c r="AO23" s="15"/>
      <c r="AP23" s="15"/>
    </row>
    <row r="24" spans="1:45" s="5" customFormat="1" ht="27" customHeight="1" x14ac:dyDescent="0.25">
      <c r="A24" s="5" t="s">
        <v>70</v>
      </c>
      <c r="C24" s="5" t="s">
        <v>763</v>
      </c>
      <c r="D24" s="5">
        <v>20200</v>
      </c>
      <c r="E24" s="5" t="s">
        <v>767</v>
      </c>
      <c r="G24" s="15"/>
      <c r="H24" s="15"/>
      <c r="I24" s="15"/>
      <c r="J24" s="15"/>
      <c r="K24" s="15"/>
      <c r="L24" s="15">
        <v>1</v>
      </c>
      <c r="M24" s="15"/>
      <c r="N24" s="15"/>
      <c r="O24" s="15"/>
      <c r="P24" s="15"/>
      <c r="Q24" s="5" t="s">
        <v>184</v>
      </c>
      <c r="R24" s="15"/>
      <c r="S24" s="15"/>
      <c r="T24" s="15"/>
      <c r="U24" s="15">
        <v>1</v>
      </c>
      <c r="V24" s="15"/>
      <c r="W24" s="15"/>
      <c r="X24" s="15"/>
      <c r="Y24" s="15"/>
      <c r="Z24" s="15"/>
      <c r="AA24" s="15"/>
      <c r="AB24" s="15"/>
      <c r="AC24" s="15"/>
      <c r="AD24" s="5" t="s">
        <v>178</v>
      </c>
      <c r="AE24" s="15"/>
      <c r="AF24" s="15"/>
      <c r="AG24" s="15"/>
      <c r="AH24" s="15"/>
      <c r="AI24" s="15">
        <v>1</v>
      </c>
      <c r="AJ24" s="15"/>
      <c r="AK24" s="15"/>
      <c r="AL24" s="15"/>
      <c r="AM24" s="15"/>
      <c r="AN24" s="15"/>
      <c r="AO24" s="15"/>
      <c r="AP24" s="15"/>
    </row>
    <row r="25" spans="1:45" s="5" customFormat="1" ht="27" customHeight="1" x14ac:dyDescent="0.25">
      <c r="A25" s="5" t="s">
        <v>70</v>
      </c>
      <c r="C25" s="5" t="s">
        <v>763</v>
      </c>
      <c r="D25" s="5">
        <v>21100</v>
      </c>
      <c r="E25" s="5" t="s">
        <v>768</v>
      </c>
      <c r="F25" s="10"/>
      <c r="G25" s="18"/>
      <c r="H25" s="18"/>
      <c r="I25" s="18"/>
      <c r="J25" s="18"/>
      <c r="K25" s="18"/>
      <c r="L25" s="18"/>
      <c r="M25" s="18"/>
      <c r="N25" s="18"/>
      <c r="O25" s="18"/>
      <c r="P25" s="18"/>
      <c r="Q25" s="5" t="s">
        <v>188</v>
      </c>
      <c r="R25" s="15"/>
      <c r="S25" s="15"/>
      <c r="T25" s="15"/>
      <c r="U25" s="15"/>
      <c r="V25" s="15"/>
      <c r="W25" s="15"/>
      <c r="X25" s="15"/>
      <c r="Y25" s="15"/>
      <c r="Z25" s="15"/>
      <c r="AA25" s="15"/>
      <c r="AB25" s="15">
        <v>1</v>
      </c>
      <c r="AC25" s="15"/>
      <c r="AD25" s="5" t="s">
        <v>189</v>
      </c>
      <c r="AE25" s="15"/>
      <c r="AF25" s="15"/>
      <c r="AG25" s="15"/>
      <c r="AH25" s="15">
        <v>1</v>
      </c>
      <c r="AI25" s="15"/>
      <c r="AJ25" s="15"/>
      <c r="AK25" s="15"/>
      <c r="AL25" s="15"/>
      <c r="AM25" s="15"/>
      <c r="AN25" s="15"/>
      <c r="AO25" s="15"/>
      <c r="AP25" s="15"/>
    </row>
    <row r="26" spans="1:45" s="5" customFormat="1" ht="27" customHeight="1" x14ac:dyDescent="0.25">
      <c r="A26" s="5" t="s">
        <v>70</v>
      </c>
      <c r="C26" s="5" t="s">
        <v>763</v>
      </c>
      <c r="D26" s="5">
        <v>23300</v>
      </c>
      <c r="E26" s="5" t="s">
        <v>769</v>
      </c>
      <c r="G26" s="15"/>
      <c r="H26" s="15"/>
      <c r="I26" s="15"/>
      <c r="J26" s="15"/>
      <c r="K26" s="15"/>
      <c r="L26" s="15">
        <v>1</v>
      </c>
      <c r="M26" s="15"/>
      <c r="N26" s="15"/>
      <c r="O26" s="15"/>
      <c r="P26" s="15"/>
      <c r="Q26" s="5" t="s">
        <v>184</v>
      </c>
      <c r="R26" s="15"/>
      <c r="S26" s="15"/>
      <c r="T26" s="15"/>
      <c r="U26" s="15">
        <v>1</v>
      </c>
      <c r="V26" s="15"/>
      <c r="W26" s="15"/>
      <c r="X26" s="15"/>
      <c r="Y26" s="15"/>
      <c r="Z26" s="15"/>
      <c r="AA26" s="15"/>
      <c r="AB26" s="15"/>
      <c r="AC26" s="15"/>
      <c r="AD26" s="5" t="s">
        <v>178</v>
      </c>
      <c r="AE26" s="15"/>
      <c r="AF26" s="15"/>
      <c r="AG26" s="15">
        <v>1</v>
      </c>
      <c r="AH26" s="15"/>
      <c r="AI26" s="15"/>
      <c r="AJ26" s="15"/>
      <c r="AK26" s="15"/>
      <c r="AL26" s="15"/>
      <c r="AM26" s="15"/>
      <c r="AN26" s="15"/>
      <c r="AO26" s="15"/>
      <c r="AP26" s="15"/>
    </row>
    <row r="27" spans="1:45" s="5" customFormat="1" ht="27" customHeight="1" x14ac:dyDescent="0.25">
      <c r="A27" s="5" t="s">
        <v>70</v>
      </c>
      <c r="C27" s="5" t="s">
        <v>763</v>
      </c>
      <c r="D27" s="5">
        <v>23400</v>
      </c>
      <c r="E27" s="5" t="s">
        <v>770</v>
      </c>
      <c r="G27" s="15"/>
      <c r="H27" s="15"/>
      <c r="I27" s="15"/>
      <c r="J27" s="15"/>
      <c r="K27" s="15"/>
      <c r="L27" s="15">
        <v>1</v>
      </c>
      <c r="M27" s="15"/>
      <c r="N27" s="15"/>
      <c r="O27" s="15"/>
      <c r="P27" s="15"/>
      <c r="Q27" s="5" t="s">
        <v>184</v>
      </c>
      <c r="R27" s="15"/>
      <c r="S27" s="15"/>
      <c r="T27" s="15"/>
      <c r="U27" s="15">
        <v>1</v>
      </c>
      <c r="V27" s="15"/>
      <c r="W27" s="15"/>
      <c r="X27" s="15"/>
      <c r="Y27" s="15"/>
      <c r="Z27" s="15"/>
      <c r="AA27" s="15"/>
      <c r="AB27" s="15"/>
      <c r="AC27" s="15"/>
      <c r="AD27" s="5" t="s">
        <v>178</v>
      </c>
      <c r="AE27" s="15"/>
      <c r="AF27" s="15"/>
      <c r="AG27" s="15">
        <v>1</v>
      </c>
      <c r="AH27" s="15"/>
      <c r="AI27" s="15"/>
      <c r="AJ27" s="15"/>
      <c r="AK27" s="15"/>
      <c r="AL27" s="15"/>
      <c r="AM27" s="15"/>
      <c r="AN27" s="15"/>
      <c r="AO27" s="15"/>
      <c r="AP27" s="15"/>
    </row>
    <row r="28" spans="1:45" s="5" customFormat="1" ht="27" customHeight="1" x14ac:dyDescent="0.25">
      <c r="A28" s="5" t="s">
        <v>70</v>
      </c>
      <c r="C28" s="5" t="s">
        <v>763</v>
      </c>
      <c r="D28" s="5">
        <v>23500</v>
      </c>
      <c r="E28" s="5" t="s">
        <v>771</v>
      </c>
      <c r="F28" s="8"/>
      <c r="G28" s="16"/>
      <c r="H28" s="16"/>
      <c r="I28" s="15"/>
      <c r="J28" s="16"/>
      <c r="K28" s="16"/>
      <c r="L28" s="15">
        <v>1</v>
      </c>
      <c r="M28" s="16"/>
      <c r="N28" s="16"/>
      <c r="O28" s="16"/>
      <c r="P28" s="16"/>
      <c r="Q28" s="8" t="s">
        <v>184</v>
      </c>
      <c r="R28" s="16"/>
      <c r="S28" s="16"/>
      <c r="T28" s="15"/>
      <c r="U28" s="16">
        <v>1</v>
      </c>
      <c r="V28" s="16"/>
      <c r="W28" s="16"/>
      <c r="X28" s="16"/>
      <c r="Y28" s="16"/>
      <c r="Z28" s="16"/>
      <c r="AA28" s="16"/>
      <c r="AB28" s="16"/>
      <c r="AC28" s="16"/>
      <c r="AD28" s="8" t="s">
        <v>194</v>
      </c>
      <c r="AE28" s="16"/>
      <c r="AF28" s="16"/>
      <c r="AG28" s="16">
        <v>1</v>
      </c>
      <c r="AH28" s="15"/>
      <c r="AI28" s="15"/>
      <c r="AJ28" s="15"/>
      <c r="AK28" s="15"/>
      <c r="AL28" s="15"/>
      <c r="AM28" s="15"/>
      <c r="AN28" s="15"/>
      <c r="AO28" s="15"/>
      <c r="AP28" s="15"/>
    </row>
    <row r="29" spans="1:45" s="5" customFormat="1" ht="27" customHeight="1" x14ac:dyDescent="0.25">
      <c r="A29" s="5" t="s">
        <v>70</v>
      </c>
      <c r="C29" s="5" t="s">
        <v>763</v>
      </c>
      <c r="D29" s="5">
        <v>23600</v>
      </c>
      <c r="E29" s="5" t="s">
        <v>772</v>
      </c>
      <c r="F29" s="8"/>
      <c r="G29" s="16"/>
      <c r="H29" s="16"/>
      <c r="I29" s="16"/>
      <c r="J29" s="16"/>
      <c r="K29" s="16"/>
      <c r="L29" s="15">
        <v>1</v>
      </c>
      <c r="M29" s="16"/>
      <c r="N29" s="16"/>
      <c r="O29" s="16"/>
      <c r="P29" s="16"/>
      <c r="Q29" s="8" t="s">
        <v>184</v>
      </c>
      <c r="R29" s="16"/>
      <c r="S29" s="16"/>
      <c r="T29" s="16"/>
      <c r="U29" s="16">
        <v>1</v>
      </c>
      <c r="V29" s="16"/>
      <c r="W29" s="16"/>
      <c r="X29" s="16"/>
      <c r="Y29" s="16"/>
      <c r="Z29" s="16"/>
      <c r="AA29" s="16"/>
      <c r="AB29" s="16"/>
      <c r="AC29" s="16"/>
      <c r="AD29" s="8" t="s">
        <v>194</v>
      </c>
      <c r="AE29" s="16"/>
      <c r="AF29" s="16"/>
      <c r="AG29" s="16">
        <v>1</v>
      </c>
      <c r="AH29" s="15"/>
      <c r="AI29" s="15"/>
      <c r="AJ29" s="15"/>
      <c r="AK29" s="15"/>
      <c r="AL29" s="15"/>
      <c r="AM29" s="15"/>
      <c r="AN29" s="15"/>
      <c r="AO29" s="15"/>
      <c r="AP29" s="15"/>
    </row>
    <row r="30" spans="1:45" s="5" customFormat="1" ht="27" customHeight="1" x14ac:dyDescent="0.25">
      <c r="A30" s="5" t="s">
        <v>70</v>
      </c>
      <c r="C30" s="5" t="s">
        <v>763</v>
      </c>
      <c r="D30" s="5">
        <v>23800</v>
      </c>
      <c r="E30" s="5" t="s">
        <v>773</v>
      </c>
      <c r="G30" s="15"/>
      <c r="H30" s="15"/>
      <c r="I30" s="15"/>
      <c r="J30" s="15"/>
      <c r="K30" s="15"/>
      <c r="L30" s="15">
        <v>1</v>
      </c>
      <c r="M30" s="15"/>
      <c r="N30" s="15"/>
      <c r="O30" s="15"/>
      <c r="P30" s="15"/>
      <c r="Q30" s="5" t="s">
        <v>178</v>
      </c>
      <c r="R30" s="15"/>
      <c r="S30" s="15"/>
      <c r="T30" s="15"/>
      <c r="U30" s="15">
        <v>1</v>
      </c>
      <c r="V30" s="15"/>
      <c r="W30" s="15"/>
      <c r="X30" s="15"/>
      <c r="Y30" s="15"/>
      <c r="Z30" s="15"/>
      <c r="AA30" s="15"/>
      <c r="AB30" s="15"/>
      <c r="AC30" s="15"/>
      <c r="AD30" s="5" t="s">
        <v>178</v>
      </c>
      <c r="AE30" s="15"/>
      <c r="AF30" s="15"/>
      <c r="AG30" s="15">
        <v>1</v>
      </c>
      <c r="AH30" s="15"/>
      <c r="AI30" s="15"/>
      <c r="AJ30" s="15"/>
      <c r="AK30" s="15"/>
      <c r="AL30" s="15"/>
      <c r="AM30" s="15"/>
      <c r="AN30" s="15"/>
      <c r="AO30" s="15"/>
      <c r="AP30" s="15"/>
    </row>
    <row r="31" spans="1:45" s="5" customFormat="1" ht="27" customHeight="1" x14ac:dyDescent="0.25">
      <c r="A31" s="5" t="s">
        <v>70</v>
      </c>
      <c r="C31" s="5" t="s">
        <v>763</v>
      </c>
      <c r="D31" s="5">
        <v>25700</v>
      </c>
      <c r="E31" s="5" t="s">
        <v>774</v>
      </c>
      <c r="G31" s="15"/>
      <c r="H31" s="15"/>
      <c r="I31" s="15"/>
      <c r="J31" s="15"/>
      <c r="K31" s="15"/>
      <c r="L31" s="15">
        <v>1</v>
      </c>
      <c r="M31" s="15"/>
      <c r="N31" s="15"/>
      <c r="O31" s="15"/>
      <c r="P31" s="15"/>
      <c r="Q31" s="5" t="s">
        <v>178</v>
      </c>
      <c r="R31" s="15"/>
      <c r="S31" s="15"/>
      <c r="T31" s="15"/>
      <c r="U31" s="15">
        <v>1</v>
      </c>
      <c r="V31" s="15"/>
      <c r="W31" s="15"/>
      <c r="X31" s="15"/>
      <c r="Y31" s="15"/>
      <c r="Z31" s="15"/>
      <c r="AA31" s="15"/>
      <c r="AB31" s="15"/>
      <c r="AC31" s="15"/>
      <c r="AD31" s="5" t="s">
        <v>178</v>
      </c>
      <c r="AE31" s="15"/>
      <c r="AF31" s="15"/>
      <c r="AG31" s="15">
        <v>1</v>
      </c>
      <c r="AH31" s="15"/>
      <c r="AI31" s="15"/>
      <c r="AJ31" s="15"/>
      <c r="AK31" s="15"/>
      <c r="AL31" s="15"/>
      <c r="AM31" s="15"/>
      <c r="AN31" s="15"/>
      <c r="AO31" s="15"/>
      <c r="AP31" s="15"/>
    </row>
    <row r="32" spans="1:45" s="5" customFormat="1" ht="27" customHeight="1" x14ac:dyDescent="0.25">
      <c r="A32" s="5" t="s">
        <v>70</v>
      </c>
      <c r="C32" s="5" t="s">
        <v>763</v>
      </c>
      <c r="D32" s="5">
        <v>27200</v>
      </c>
      <c r="E32" s="5" t="s">
        <v>775</v>
      </c>
      <c r="G32" s="15"/>
      <c r="H32" s="15"/>
      <c r="I32" s="15"/>
      <c r="J32" s="15"/>
      <c r="K32" s="15"/>
      <c r="L32" s="15">
        <v>1</v>
      </c>
      <c r="M32" s="15"/>
      <c r="N32" s="15"/>
      <c r="O32" s="15"/>
      <c r="P32" s="15"/>
      <c r="Q32" s="5" t="s">
        <v>178</v>
      </c>
      <c r="R32" s="15"/>
      <c r="S32" s="15"/>
      <c r="T32" s="15"/>
      <c r="U32" s="15">
        <v>1</v>
      </c>
      <c r="V32" s="15"/>
      <c r="W32" s="15"/>
      <c r="X32" s="15"/>
      <c r="Y32" s="15"/>
      <c r="Z32" s="15"/>
      <c r="AA32" s="15"/>
      <c r="AB32" s="15"/>
      <c r="AC32" s="15"/>
      <c r="AD32" s="5" t="s">
        <v>178</v>
      </c>
      <c r="AE32" s="15"/>
      <c r="AF32" s="15"/>
      <c r="AG32" s="15">
        <v>1</v>
      </c>
      <c r="AH32" s="15"/>
      <c r="AI32" s="15"/>
      <c r="AJ32" s="15"/>
      <c r="AK32" s="15"/>
      <c r="AL32" s="15"/>
      <c r="AM32" s="15"/>
      <c r="AN32" s="15"/>
      <c r="AO32" s="15"/>
      <c r="AP32" s="15"/>
    </row>
    <row r="33" spans="1:53" s="5" customFormat="1" ht="27" customHeight="1" x14ac:dyDescent="0.25">
      <c r="A33" s="5" t="s">
        <v>70</v>
      </c>
      <c r="C33" s="5" t="s">
        <v>763</v>
      </c>
      <c r="D33" s="5">
        <v>27600</v>
      </c>
      <c r="E33" s="5" t="s">
        <v>776</v>
      </c>
      <c r="G33" s="15"/>
      <c r="H33" s="15"/>
      <c r="I33" s="16"/>
      <c r="J33" s="16"/>
      <c r="K33" s="15"/>
      <c r="L33" s="15">
        <v>1</v>
      </c>
      <c r="M33" s="15"/>
      <c r="N33" s="15"/>
      <c r="O33" s="15"/>
      <c r="P33" s="15"/>
      <c r="Q33" s="5" t="s">
        <v>184</v>
      </c>
      <c r="R33" s="15"/>
      <c r="S33" s="15"/>
      <c r="T33" s="16"/>
      <c r="U33" s="16">
        <v>1</v>
      </c>
      <c r="V33" s="15"/>
      <c r="W33" s="15"/>
      <c r="X33" s="15"/>
      <c r="Y33" s="15"/>
      <c r="Z33" s="15"/>
      <c r="AA33" s="15"/>
      <c r="AB33" s="15"/>
      <c r="AC33" s="15"/>
      <c r="AD33" s="5" t="s">
        <v>178</v>
      </c>
      <c r="AE33" s="15"/>
      <c r="AF33" s="15"/>
      <c r="AG33" s="15"/>
      <c r="AH33" s="15"/>
      <c r="AI33" s="15">
        <v>1</v>
      </c>
      <c r="AJ33" s="15"/>
      <c r="AK33" s="15"/>
      <c r="AL33" s="15"/>
      <c r="AM33" s="15"/>
      <c r="AN33" s="15"/>
      <c r="AO33" s="15"/>
      <c r="AP33" s="15"/>
    </row>
    <row r="34" spans="1:53" s="5" customFormat="1" ht="27" customHeight="1" x14ac:dyDescent="0.25">
      <c r="A34" s="5" t="s">
        <v>70</v>
      </c>
      <c r="C34" s="5" t="s">
        <v>763</v>
      </c>
      <c r="D34" s="5">
        <v>27800</v>
      </c>
      <c r="E34" s="5" t="s">
        <v>777</v>
      </c>
      <c r="G34" s="15"/>
      <c r="H34" s="15"/>
      <c r="I34" s="15"/>
      <c r="J34" s="16"/>
      <c r="K34" s="15"/>
      <c r="L34" s="15">
        <v>1</v>
      </c>
      <c r="M34" s="15"/>
      <c r="N34" s="15"/>
      <c r="O34" s="15"/>
      <c r="P34" s="15"/>
      <c r="Q34" s="5" t="s">
        <v>184</v>
      </c>
      <c r="R34" s="15"/>
      <c r="S34" s="15"/>
      <c r="T34" s="15"/>
      <c r="U34" s="16">
        <v>1</v>
      </c>
      <c r="V34" s="15"/>
      <c r="W34" s="15"/>
      <c r="X34" s="15"/>
      <c r="Y34" s="15"/>
      <c r="Z34" s="15"/>
      <c r="AA34" s="15"/>
      <c r="AB34" s="15"/>
      <c r="AC34" s="15"/>
      <c r="AD34" s="5" t="s">
        <v>178</v>
      </c>
      <c r="AE34" s="15"/>
      <c r="AF34" s="15"/>
      <c r="AG34" s="15"/>
      <c r="AH34" s="15"/>
      <c r="AI34" s="15">
        <v>1</v>
      </c>
      <c r="AJ34" s="15"/>
      <c r="AK34" s="15"/>
      <c r="AL34" s="15"/>
      <c r="AM34" s="15"/>
      <c r="AN34" s="15"/>
      <c r="AO34" s="15"/>
      <c r="AP34" s="15"/>
    </row>
    <row r="35" spans="1:53" s="5" customFormat="1" ht="27" customHeight="1" x14ac:dyDescent="0.25">
      <c r="A35" s="5" t="s">
        <v>70</v>
      </c>
      <c r="C35" s="5" t="s">
        <v>763</v>
      </c>
      <c r="D35" s="5">
        <v>30900</v>
      </c>
      <c r="E35" s="5" t="s">
        <v>778</v>
      </c>
      <c r="G35" s="15"/>
      <c r="H35" s="15"/>
      <c r="I35" s="15"/>
      <c r="J35" s="16"/>
      <c r="K35" s="15"/>
      <c r="L35" s="15">
        <v>1</v>
      </c>
      <c r="M35" s="15"/>
      <c r="N35" s="15"/>
      <c r="O35" s="15"/>
      <c r="P35" s="15"/>
      <c r="Q35" s="5" t="s">
        <v>178</v>
      </c>
      <c r="R35" s="15"/>
      <c r="S35" s="15"/>
      <c r="T35" s="15"/>
      <c r="U35" s="16">
        <v>1</v>
      </c>
      <c r="V35" s="15"/>
      <c r="W35" s="15"/>
      <c r="X35" s="15"/>
      <c r="Y35" s="15"/>
      <c r="Z35" s="15"/>
      <c r="AA35" s="15"/>
      <c r="AB35" s="15"/>
      <c r="AC35" s="15"/>
      <c r="AD35" s="5" t="s">
        <v>178</v>
      </c>
      <c r="AE35" s="15"/>
      <c r="AF35" s="15"/>
      <c r="AG35" s="15">
        <v>1</v>
      </c>
      <c r="AH35" s="15"/>
      <c r="AI35" s="15"/>
      <c r="AJ35" s="15"/>
      <c r="AK35" s="15"/>
      <c r="AL35" s="15"/>
      <c r="AM35" s="15"/>
      <c r="AN35" s="15"/>
      <c r="AO35" s="15"/>
      <c r="AP35" s="15"/>
    </row>
    <row r="36" spans="1:53" s="5" customFormat="1" ht="27" customHeight="1" x14ac:dyDescent="0.25">
      <c r="A36" s="5" t="s">
        <v>70</v>
      </c>
      <c r="C36" s="5" t="s">
        <v>763</v>
      </c>
      <c r="D36" s="5">
        <v>31000</v>
      </c>
      <c r="E36" s="5" t="s">
        <v>779</v>
      </c>
      <c r="G36" s="15"/>
      <c r="H36" s="15"/>
      <c r="I36" s="15"/>
      <c r="J36" s="15"/>
      <c r="K36" s="15"/>
      <c r="L36" s="15">
        <v>1</v>
      </c>
      <c r="M36" s="15"/>
      <c r="N36" s="15"/>
      <c r="O36" s="15"/>
      <c r="P36" s="15"/>
      <c r="Q36" s="5" t="s">
        <v>178</v>
      </c>
      <c r="R36" s="15"/>
      <c r="S36" s="15"/>
      <c r="T36" s="15"/>
      <c r="U36" s="15">
        <v>1</v>
      </c>
      <c r="V36" s="15"/>
      <c r="W36" s="15"/>
      <c r="X36" s="15"/>
      <c r="Y36" s="15"/>
      <c r="Z36" s="15"/>
      <c r="AA36" s="15"/>
      <c r="AB36" s="15"/>
      <c r="AC36" s="15"/>
      <c r="AD36" s="5" t="s">
        <v>178</v>
      </c>
      <c r="AE36" s="15"/>
      <c r="AF36" s="15"/>
      <c r="AG36" s="15">
        <v>1</v>
      </c>
      <c r="AH36" s="15"/>
      <c r="AI36" s="15"/>
      <c r="AJ36" s="15"/>
      <c r="AK36" s="15"/>
      <c r="AL36" s="15"/>
      <c r="AM36" s="15"/>
      <c r="AN36" s="15"/>
      <c r="AO36" s="15"/>
      <c r="AP36" s="15"/>
    </row>
    <row r="37" spans="1:53" s="5" customFormat="1" ht="27" customHeight="1" x14ac:dyDescent="0.25">
      <c r="A37" s="5" t="s">
        <v>70</v>
      </c>
      <c r="C37" s="5" t="s">
        <v>763</v>
      </c>
      <c r="D37" s="5">
        <v>33100</v>
      </c>
      <c r="E37" s="5" t="s">
        <v>780</v>
      </c>
      <c r="G37" s="15"/>
      <c r="H37" s="15"/>
      <c r="I37" s="15"/>
      <c r="J37" s="15"/>
      <c r="K37" s="15"/>
      <c r="L37" s="15">
        <v>1</v>
      </c>
      <c r="M37" s="15"/>
      <c r="N37" s="15"/>
      <c r="O37" s="15"/>
      <c r="P37" s="15"/>
      <c r="Q37" s="5" t="s">
        <v>178</v>
      </c>
      <c r="R37" s="15"/>
      <c r="S37" s="15"/>
      <c r="T37" s="15"/>
      <c r="U37" s="15">
        <v>1</v>
      </c>
      <c r="V37" s="15"/>
      <c r="W37" s="15"/>
      <c r="X37" s="15"/>
      <c r="Y37" s="15"/>
      <c r="Z37" s="15"/>
      <c r="AA37" s="15"/>
      <c r="AB37" s="15"/>
      <c r="AC37" s="15"/>
      <c r="AD37" s="5" t="s">
        <v>178</v>
      </c>
      <c r="AE37" s="15"/>
      <c r="AF37" s="15"/>
      <c r="AG37" s="15">
        <v>1</v>
      </c>
      <c r="AH37" s="15"/>
      <c r="AI37" s="15"/>
      <c r="AJ37" s="15"/>
      <c r="AK37" s="15"/>
      <c r="AL37" s="15"/>
      <c r="AM37" s="15"/>
      <c r="AN37" s="15"/>
      <c r="AO37" s="15"/>
      <c r="AP37" s="15"/>
    </row>
    <row r="38" spans="1:53" s="5" customFormat="1" ht="27" customHeight="1" x14ac:dyDescent="0.25">
      <c r="A38" s="5" t="s">
        <v>70</v>
      </c>
      <c r="C38" s="5" t="s">
        <v>763</v>
      </c>
      <c r="D38" s="5">
        <v>33200</v>
      </c>
      <c r="E38" s="5" t="s">
        <v>781</v>
      </c>
      <c r="G38" s="15"/>
      <c r="H38" s="15"/>
      <c r="I38" s="15"/>
      <c r="J38" s="15"/>
      <c r="K38" s="15"/>
      <c r="L38" s="15">
        <v>1</v>
      </c>
      <c r="M38" s="15"/>
      <c r="N38" s="15"/>
      <c r="O38" s="15"/>
      <c r="P38" s="15"/>
      <c r="Q38" s="5" t="s">
        <v>178</v>
      </c>
      <c r="R38" s="15"/>
      <c r="S38" s="15"/>
      <c r="T38" s="15"/>
      <c r="U38" s="15">
        <v>1</v>
      </c>
      <c r="V38" s="15"/>
      <c r="W38" s="15"/>
      <c r="X38" s="15"/>
      <c r="Y38" s="15"/>
      <c r="Z38" s="15"/>
      <c r="AA38" s="15"/>
      <c r="AB38" s="15"/>
      <c r="AC38" s="15"/>
      <c r="AD38" s="5" t="s">
        <v>178</v>
      </c>
      <c r="AE38" s="15"/>
      <c r="AF38" s="15"/>
      <c r="AG38" s="15">
        <v>1</v>
      </c>
      <c r="AH38" s="15"/>
      <c r="AI38" s="15"/>
      <c r="AJ38" s="15"/>
      <c r="AK38" s="15"/>
      <c r="AL38" s="15"/>
      <c r="AM38" s="15"/>
      <c r="AN38" s="15"/>
      <c r="AO38" s="15"/>
      <c r="AP38" s="15"/>
    </row>
    <row r="39" spans="1:53" s="5" customFormat="1" ht="27" customHeight="1" x14ac:dyDescent="0.25">
      <c r="A39" s="5" t="s">
        <v>70</v>
      </c>
      <c r="C39" s="5" t="s">
        <v>763</v>
      </c>
      <c r="D39" s="5">
        <v>33300</v>
      </c>
      <c r="E39" s="5" t="s">
        <v>782</v>
      </c>
      <c r="G39" s="15"/>
      <c r="H39" s="15"/>
      <c r="I39" s="15"/>
      <c r="J39" s="16"/>
      <c r="K39" s="15"/>
      <c r="L39" s="15">
        <v>1</v>
      </c>
      <c r="M39" s="15"/>
      <c r="N39" s="15"/>
      <c r="O39" s="15"/>
      <c r="P39" s="15"/>
      <c r="Q39" s="5" t="s">
        <v>178</v>
      </c>
      <c r="R39" s="15"/>
      <c r="S39" s="15"/>
      <c r="T39" s="15"/>
      <c r="U39" s="16">
        <v>1</v>
      </c>
      <c r="V39" s="15"/>
      <c r="W39" s="15"/>
      <c r="X39" s="15"/>
      <c r="Y39" s="15"/>
      <c r="Z39" s="15"/>
      <c r="AA39" s="15"/>
      <c r="AB39" s="15"/>
      <c r="AC39" s="15"/>
      <c r="AD39" s="5" t="s">
        <v>178</v>
      </c>
      <c r="AE39" s="15"/>
      <c r="AF39" s="15"/>
      <c r="AG39" s="15">
        <v>1</v>
      </c>
      <c r="AH39" s="15"/>
      <c r="AI39" s="15"/>
      <c r="AJ39" s="15"/>
      <c r="AK39" s="15"/>
      <c r="AL39" s="15"/>
      <c r="AM39" s="15"/>
      <c r="AN39" s="15"/>
      <c r="AO39" s="15"/>
      <c r="AP39" s="15"/>
    </row>
    <row r="40" spans="1:53" s="5" customFormat="1" ht="27" customHeight="1" x14ac:dyDescent="0.25">
      <c r="A40" s="5" t="s">
        <v>70</v>
      </c>
      <c r="C40" s="5" t="s">
        <v>763</v>
      </c>
      <c r="D40" s="5">
        <v>33500</v>
      </c>
      <c r="E40" s="5" t="s">
        <v>783</v>
      </c>
      <c r="G40" s="15"/>
      <c r="H40" s="15"/>
      <c r="I40" s="15"/>
      <c r="J40" s="15"/>
      <c r="K40" s="15"/>
      <c r="L40" s="15">
        <v>1</v>
      </c>
      <c r="M40" s="15"/>
      <c r="N40" s="15"/>
      <c r="O40" s="15"/>
      <c r="P40" s="15"/>
      <c r="Q40" s="5" t="s">
        <v>178</v>
      </c>
      <c r="R40" s="15"/>
      <c r="S40" s="15"/>
      <c r="T40" s="15"/>
      <c r="U40" s="15">
        <v>1</v>
      </c>
      <c r="V40" s="15"/>
      <c r="W40" s="15"/>
      <c r="X40" s="15"/>
      <c r="Y40" s="15"/>
      <c r="Z40" s="15"/>
      <c r="AA40" s="15"/>
      <c r="AB40" s="15"/>
      <c r="AC40" s="15"/>
      <c r="AD40" s="5" t="s">
        <v>178</v>
      </c>
      <c r="AE40" s="15"/>
      <c r="AF40" s="15"/>
      <c r="AG40" s="15">
        <v>1</v>
      </c>
      <c r="AH40" s="15"/>
      <c r="AI40" s="15"/>
      <c r="AJ40" s="15"/>
      <c r="AK40" s="15"/>
      <c r="AL40" s="15"/>
      <c r="AM40" s="15"/>
      <c r="AN40" s="15"/>
      <c r="AO40" s="15"/>
      <c r="AP40" s="15"/>
    </row>
    <row r="41" spans="1:53" s="5" customFormat="1" ht="27" customHeight="1" x14ac:dyDescent="0.25">
      <c r="A41" s="5" t="s">
        <v>70</v>
      </c>
      <c r="C41" s="5" t="s">
        <v>763</v>
      </c>
      <c r="D41" s="5">
        <v>33800</v>
      </c>
      <c r="E41" s="5" t="s">
        <v>784</v>
      </c>
      <c r="G41" s="15"/>
      <c r="H41" s="15"/>
      <c r="I41" s="15"/>
      <c r="J41" s="16"/>
      <c r="K41" s="15"/>
      <c r="L41" s="15">
        <v>1</v>
      </c>
      <c r="M41" s="15"/>
      <c r="N41" s="15"/>
      <c r="O41" s="15"/>
      <c r="P41" s="15"/>
      <c r="Q41" s="5" t="s">
        <v>178</v>
      </c>
      <c r="R41" s="15"/>
      <c r="S41" s="15"/>
      <c r="T41" s="15"/>
      <c r="U41" s="16">
        <v>1</v>
      </c>
      <c r="V41" s="15"/>
      <c r="W41" s="15"/>
      <c r="X41" s="15"/>
      <c r="Y41" s="15"/>
      <c r="Z41" s="15"/>
      <c r="AA41" s="15"/>
      <c r="AB41" s="15"/>
      <c r="AC41" s="15"/>
      <c r="AD41" s="5" t="s">
        <v>208</v>
      </c>
      <c r="AE41" s="15"/>
      <c r="AF41" s="15"/>
      <c r="AG41" s="15">
        <v>1</v>
      </c>
      <c r="AH41" s="15"/>
      <c r="AI41" s="15"/>
      <c r="AJ41" s="15"/>
      <c r="AK41" s="15"/>
      <c r="AL41" s="15"/>
      <c r="AM41" s="15"/>
      <c r="AN41" s="15"/>
      <c r="AO41" s="15"/>
      <c r="AP41" s="15"/>
    </row>
    <row r="42" spans="1:53" s="5" customFormat="1" ht="27" customHeight="1" x14ac:dyDescent="0.25">
      <c r="A42" s="5" t="s">
        <v>70</v>
      </c>
      <c r="C42" s="5" t="s">
        <v>763</v>
      </c>
      <c r="D42" s="5">
        <v>35100</v>
      </c>
      <c r="E42" s="5" t="s">
        <v>785</v>
      </c>
      <c r="G42" s="15"/>
      <c r="H42" s="15"/>
      <c r="I42" s="15"/>
      <c r="J42" s="16"/>
      <c r="K42" s="15"/>
      <c r="L42" s="15">
        <v>1</v>
      </c>
      <c r="M42" s="15"/>
      <c r="N42" s="15"/>
      <c r="O42" s="15"/>
      <c r="P42" s="15"/>
      <c r="Q42" s="5" t="s">
        <v>184</v>
      </c>
      <c r="R42" s="15"/>
      <c r="S42" s="15"/>
      <c r="T42" s="15"/>
      <c r="U42" s="16">
        <v>1</v>
      </c>
      <c r="V42" s="15"/>
      <c r="W42" s="15"/>
      <c r="X42" s="15"/>
      <c r="Y42" s="15"/>
      <c r="Z42" s="15"/>
      <c r="AA42" s="15"/>
      <c r="AB42" s="15"/>
      <c r="AC42" s="15"/>
      <c r="AD42" s="5" t="s">
        <v>184</v>
      </c>
      <c r="AE42" s="15"/>
      <c r="AF42" s="15"/>
      <c r="AG42" s="15">
        <v>1</v>
      </c>
      <c r="AH42" s="15"/>
      <c r="AI42" s="15"/>
      <c r="AJ42" s="15"/>
      <c r="AK42" s="15"/>
      <c r="AL42" s="15"/>
      <c r="AM42" s="15"/>
      <c r="AN42" s="15"/>
      <c r="AO42" s="15"/>
      <c r="AP42" s="15"/>
    </row>
    <row r="43" spans="1:53" s="5" customFormat="1" ht="27" customHeight="1" x14ac:dyDescent="0.25">
      <c r="A43" s="5" t="s">
        <v>70</v>
      </c>
      <c r="C43" s="5" t="s">
        <v>763</v>
      </c>
      <c r="D43" s="5">
        <v>35200</v>
      </c>
      <c r="E43" s="5" t="s">
        <v>786</v>
      </c>
      <c r="G43" s="15"/>
      <c r="H43" s="15"/>
      <c r="I43" s="15"/>
      <c r="J43" s="15"/>
      <c r="K43" s="15"/>
      <c r="L43" s="15">
        <v>1</v>
      </c>
      <c r="M43" s="15"/>
      <c r="N43" s="15"/>
      <c r="O43" s="15"/>
      <c r="P43" s="15"/>
      <c r="Q43" s="5" t="s">
        <v>184</v>
      </c>
      <c r="R43" s="15"/>
      <c r="S43" s="15"/>
      <c r="T43" s="15"/>
      <c r="U43" s="16">
        <v>1</v>
      </c>
      <c r="V43" s="15"/>
      <c r="W43" s="15"/>
      <c r="X43" s="15"/>
      <c r="Y43" s="15"/>
      <c r="Z43" s="15"/>
      <c r="AA43" s="15"/>
      <c r="AB43" s="15"/>
      <c r="AC43" s="15"/>
      <c r="AD43" s="5" t="s">
        <v>184</v>
      </c>
      <c r="AE43" s="15"/>
      <c r="AF43" s="15"/>
      <c r="AG43" s="15">
        <v>1</v>
      </c>
      <c r="AH43" s="15"/>
      <c r="AI43" s="15"/>
      <c r="AJ43" s="15"/>
      <c r="AK43" s="15"/>
      <c r="AL43" s="15"/>
      <c r="AM43" s="15"/>
      <c r="AN43" s="15"/>
      <c r="AO43" s="15"/>
      <c r="AP43" s="15"/>
    </row>
    <row r="44" spans="1:53" s="5" customFormat="1" ht="27" customHeight="1" x14ac:dyDescent="0.25">
      <c r="A44" s="5" t="s">
        <v>70</v>
      </c>
      <c r="C44" s="5" t="s">
        <v>763</v>
      </c>
      <c r="D44" s="5">
        <v>35500</v>
      </c>
      <c r="E44" s="5" t="s">
        <v>787</v>
      </c>
      <c r="G44" s="15"/>
      <c r="H44" s="15"/>
      <c r="I44" s="15"/>
      <c r="J44" s="16"/>
      <c r="K44" s="15"/>
      <c r="L44" s="15">
        <v>1</v>
      </c>
      <c r="M44" s="15"/>
      <c r="N44" s="15"/>
      <c r="O44" s="15"/>
      <c r="P44" s="15"/>
      <c r="Q44" s="5" t="s">
        <v>184</v>
      </c>
      <c r="R44" s="15"/>
      <c r="S44" s="15"/>
      <c r="T44" s="15"/>
      <c r="U44" s="16">
        <v>1</v>
      </c>
      <c r="V44" s="15"/>
      <c r="W44" s="15"/>
      <c r="X44" s="15"/>
      <c r="Y44" s="15"/>
      <c r="Z44" s="15"/>
      <c r="AA44" s="15"/>
      <c r="AB44" s="15"/>
      <c r="AC44" s="15"/>
      <c r="AD44" s="5" t="s">
        <v>178</v>
      </c>
      <c r="AE44" s="15"/>
      <c r="AF44" s="15"/>
      <c r="AG44" s="15">
        <v>1</v>
      </c>
      <c r="AH44" s="15"/>
      <c r="AI44" s="15"/>
      <c r="AJ44" s="15"/>
      <c r="AK44" s="15"/>
      <c r="AL44" s="15"/>
      <c r="AM44" s="15"/>
      <c r="AN44" s="15"/>
      <c r="AO44" s="15"/>
      <c r="AP44" s="15"/>
    </row>
    <row r="45" spans="1:53" s="47" customFormat="1" ht="27" customHeight="1" x14ac:dyDescent="0.25">
      <c r="A45" s="47" t="s">
        <v>70</v>
      </c>
      <c r="C45" s="47" t="s">
        <v>788</v>
      </c>
      <c r="D45" s="47">
        <v>15000</v>
      </c>
      <c r="E45" s="47" t="s">
        <v>789</v>
      </c>
      <c r="F45" s="49">
        <v>1</v>
      </c>
      <c r="G45" s="49"/>
      <c r="H45" s="49"/>
      <c r="I45" s="49"/>
      <c r="J45" s="49"/>
      <c r="K45" s="49"/>
      <c r="L45" s="49"/>
      <c r="M45" s="49"/>
      <c r="N45" s="49"/>
      <c r="O45" s="49"/>
      <c r="P45" s="49"/>
      <c r="Q45" s="47" t="s">
        <v>180</v>
      </c>
      <c r="R45" s="49"/>
      <c r="S45" s="49"/>
      <c r="T45" s="49"/>
      <c r="U45" s="49">
        <v>1</v>
      </c>
      <c r="V45" s="49"/>
      <c r="W45" s="49"/>
      <c r="X45" s="49"/>
      <c r="Y45" s="49"/>
      <c r="Z45" s="49"/>
      <c r="AA45" s="49"/>
      <c r="AB45" s="49"/>
      <c r="AC45" s="49"/>
      <c r="AD45" s="47" t="s">
        <v>180</v>
      </c>
      <c r="AE45" s="49"/>
      <c r="AF45" s="49"/>
      <c r="AG45" s="49">
        <v>1</v>
      </c>
      <c r="AH45" s="49"/>
      <c r="AI45" s="49"/>
      <c r="AJ45" s="49"/>
      <c r="AK45" s="49">
        <v>1</v>
      </c>
      <c r="AL45" s="49"/>
      <c r="AM45" s="49"/>
      <c r="AN45" s="49"/>
      <c r="AO45" s="49"/>
      <c r="AP45" s="49"/>
    </row>
    <row r="46" spans="1:53" s="5" customFormat="1" ht="27" customHeight="1" x14ac:dyDescent="0.25">
      <c r="A46" s="13" t="s">
        <v>70</v>
      </c>
      <c r="B46" s="13"/>
      <c r="C46" s="13" t="s">
        <v>790</v>
      </c>
      <c r="D46" s="13">
        <v>10100</v>
      </c>
      <c r="E46" s="13" t="s">
        <v>791</v>
      </c>
      <c r="F46" s="13"/>
      <c r="G46" s="26"/>
      <c r="H46" s="26"/>
      <c r="I46" s="26"/>
      <c r="J46" s="26"/>
      <c r="K46" s="26"/>
      <c r="L46" s="26"/>
      <c r="M46" s="26"/>
      <c r="N46" s="26">
        <v>1</v>
      </c>
      <c r="O46" s="26"/>
      <c r="P46" s="26"/>
      <c r="Q46" s="13" t="s">
        <v>283</v>
      </c>
      <c r="R46" s="26"/>
      <c r="S46" s="26"/>
      <c r="T46" s="26"/>
      <c r="U46" s="26"/>
      <c r="V46" s="26"/>
      <c r="W46" s="26"/>
      <c r="X46" s="26"/>
      <c r="Y46" s="26"/>
      <c r="Z46" s="26"/>
      <c r="AA46" s="26">
        <v>1</v>
      </c>
      <c r="AB46" s="26"/>
      <c r="AC46" s="26"/>
      <c r="AD46" s="13" t="s">
        <v>284</v>
      </c>
      <c r="AE46" s="26"/>
      <c r="AF46" s="26"/>
      <c r="AG46" s="26"/>
      <c r="AH46" s="26">
        <v>1</v>
      </c>
      <c r="AI46" s="26">
        <v>1</v>
      </c>
      <c r="AJ46" s="26"/>
      <c r="AK46" s="26"/>
      <c r="AL46" s="26"/>
      <c r="AM46" s="26"/>
      <c r="AN46" s="26"/>
      <c r="AO46" s="13"/>
      <c r="AP46" s="13"/>
      <c r="AQ46" s="13"/>
      <c r="AR46" s="13"/>
      <c r="AS46" s="13"/>
      <c r="AT46" s="13"/>
      <c r="AU46" s="13"/>
      <c r="AV46" s="13"/>
      <c r="AW46" s="13"/>
      <c r="AX46" s="13"/>
      <c r="AY46" s="13"/>
      <c r="AZ46" s="13"/>
      <c r="BA46" s="13"/>
    </row>
    <row r="47" spans="1:53" s="47" customFormat="1" ht="27" customHeight="1" x14ac:dyDescent="0.25">
      <c r="A47" s="47" t="s">
        <v>70</v>
      </c>
      <c r="C47" s="47" t="s">
        <v>792</v>
      </c>
      <c r="D47" s="47">
        <v>20101</v>
      </c>
      <c r="E47" s="47" t="s">
        <v>793</v>
      </c>
      <c r="G47" s="49"/>
      <c r="H47" s="49"/>
      <c r="I47" s="49"/>
      <c r="J47" s="49"/>
      <c r="K47" s="49"/>
      <c r="L47" s="49"/>
      <c r="M47" s="49"/>
      <c r="N47" s="49">
        <v>1</v>
      </c>
      <c r="O47" s="49"/>
      <c r="P47" s="49"/>
      <c r="Q47" s="47" t="s">
        <v>173</v>
      </c>
      <c r="R47" s="49"/>
      <c r="S47" s="49"/>
      <c r="T47" s="49"/>
      <c r="U47" s="49"/>
      <c r="V47" s="49"/>
      <c r="W47" s="49"/>
      <c r="X47" s="49"/>
      <c r="Y47" s="49"/>
      <c r="Z47" s="49"/>
      <c r="AA47" s="49">
        <v>1</v>
      </c>
      <c r="AB47" s="49"/>
      <c r="AC47" s="49"/>
      <c r="AD47" s="47" t="s">
        <v>306</v>
      </c>
      <c r="AE47" s="49"/>
      <c r="AF47" s="49"/>
      <c r="AG47" s="49">
        <v>1</v>
      </c>
      <c r="AH47" s="49"/>
      <c r="AI47" s="49">
        <v>1</v>
      </c>
      <c r="AJ47" s="49"/>
      <c r="AK47" s="49"/>
      <c r="AL47" s="49"/>
      <c r="AM47" s="49"/>
      <c r="AN47" s="49"/>
    </row>
    <row r="48" spans="1:53" s="5" customFormat="1" ht="27" customHeight="1" x14ac:dyDescent="0.25">
      <c r="A48" s="5" t="s">
        <v>70</v>
      </c>
      <c r="C48" s="5" t="s">
        <v>794</v>
      </c>
      <c r="D48" s="5">
        <v>10000</v>
      </c>
      <c r="E48" s="5" t="s">
        <v>795</v>
      </c>
      <c r="F48" s="10"/>
      <c r="G48" s="18"/>
      <c r="H48" s="18"/>
      <c r="I48" s="18"/>
      <c r="J48" s="18"/>
      <c r="K48" s="18"/>
      <c r="L48" s="18"/>
      <c r="M48" s="18"/>
      <c r="N48" s="18"/>
      <c r="O48" s="18"/>
      <c r="P48" s="18"/>
      <c r="Q48" s="5" t="s">
        <v>166</v>
      </c>
      <c r="R48" s="15"/>
      <c r="S48" s="15"/>
      <c r="T48" s="15"/>
      <c r="U48" s="15"/>
      <c r="V48" s="15"/>
      <c r="W48" s="15"/>
      <c r="X48" s="15"/>
      <c r="Y48" s="15">
        <v>1</v>
      </c>
      <c r="Z48" s="15"/>
      <c r="AA48" s="15"/>
      <c r="AB48" s="15"/>
      <c r="AC48" s="15"/>
      <c r="AD48" s="5" t="s">
        <v>180</v>
      </c>
      <c r="AE48" s="15"/>
      <c r="AF48" s="15"/>
      <c r="AG48" s="15"/>
      <c r="AH48" s="15"/>
      <c r="AI48" s="15"/>
      <c r="AJ48" s="15"/>
      <c r="AK48" s="15">
        <v>1</v>
      </c>
      <c r="AL48" s="15"/>
      <c r="AM48" s="15"/>
      <c r="AN48" s="15"/>
    </row>
    <row r="49" spans="1:53" s="5" customFormat="1" ht="27" customHeight="1" x14ac:dyDescent="0.25">
      <c r="A49" s="5" t="s">
        <v>70</v>
      </c>
      <c r="C49" s="5" t="s">
        <v>794</v>
      </c>
      <c r="D49" s="5">
        <v>10500</v>
      </c>
      <c r="E49" s="5" t="s">
        <v>796</v>
      </c>
      <c r="F49" s="10"/>
      <c r="G49" s="18"/>
      <c r="H49" s="18"/>
      <c r="I49" s="18"/>
      <c r="J49" s="18"/>
      <c r="K49" s="18"/>
      <c r="L49" s="18"/>
      <c r="M49" s="18"/>
      <c r="N49" s="18"/>
      <c r="O49" s="18"/>
      <c r="P49" s="18"/>
      <c r="Q49" s="5" t="s">
        <v>173</v>
      </c>
      <c r="R49" s="15"/>
      <c r="S49" s="15"/>
      <c r="T49" s="15"/>
      <c r="U49" s="15"/>
      <c r="V49" s="15"/>
      <c r="W49" s="15"/>
      <c r="X49" s="15">
        <v>1</v>
      </c>
      <c r="Y49" s="15"/>
      <c r="Z49" s="15"/>
      <c r="AA49" s="15"/>
      <c r="AB49" s="15"/>
      <c r="AC49" s="15"/>
      <c r="AD49" s="5" t="s">
        <v>180</v>
      </c>
      <c r="AE49" s="15"/>
      <c r="AF49" s="15"/>
      <c r="AG49" s="15">
        <v>1</v>
      </c>
      <c r="AH49" s="15"/>
      <c r="AI49" s="15"/>
      <c r="AJ49" s="15"/>
      <c r="AK49" s="15"/>
      <c r="AL49" s="15"/>
      <c r="AM49" s="15"/>
      <c r="AN49" s="15"/>
    </row>
    <row r="50" spans="1:53" s="5" customFormat="1" ht="27" customHeight="1" x14ac:dyDescent="0.25">
      <c r="A50" s="5" t="s">
        <v>70</v>
      </c>
      <c r="C50" s="5" t="s">
        <v>794</v>
      </c>
      <c r="D50" s="5">
        <v>10600</v>
      </c>
      <c r="E50" s="5" t="s">
        <v>797</v>
      </c>
      <c r="F50" s="10"/>
      <c r="G50" s="18"/>
      <c r="H50" s="18"/>
      <c r="I50" s="18"/>
      <c r="J50" s="18"/>
      <c r="K50" s="18"/>
      <c r="L50" s="18"/>
      <c r="M50" s="18"/>
      <c r="N50" s="18"/>
      <c r="O50" s="18"/>
      <c r="P50" s="18"/>
      <c r="Q50" s="5" t="s">
        <v>173</v>
      </c>
      <c r="R50" s="15"/>
      <c r="S50" s="15"/>
      <c r="T50" s="15"/>
      <c r="U50" s="15"/>
      <c r="V50" s="15"/>
      <c r="W50" s="15"/>
      <c r="X50" s="15">
        <v>1</v>
      </c>
      <c r="Y50" s="15"/>
      <c r="Z50" s="15"/>
      <c r="AA50" s="15"/>
      <c r="AB50" s="15"/>
      <c r="AC50" s="15"/>
      <c r="AD50" s="5" t="s">
        <v>180</v>
      </c>
      <c r="AE50" s="15"/>
      <c r="AF50" s="15"/>
      <c r="AG50" s="15">
        <v>1</v>
      </c>
      <c r="AH50" s="15"/>
      <c r="AI50" s="15"/>
      <c r="AJ50" s="15"/>
      <c r="AK50" s="15"/>
      <c r="AL50" s="15"/>
      <c r="AM50" s="15"/>
      <c r="AN50" s="15"/>
    </row>
    <row r="51" spans="1:53" s="5" customFormat="1" ht="27" customHeight="1" x14ac:dyDescent="0.25">
      <c r="A51" s="41" t="s">
        <v>70</v>
      </c>
      <c r="C51" s="41" t="s">
        <v>794</v>
      </c>
      <c r="D51" s="41">
        <v>10700</v>
      </c>
      <c r="E51" s="42" t="s">
        <v>798</v>
      </c>
      <c r="F51" s="43"/>
      <c r="G51" s="43"/>
      <c r="H51" s="43"/>
      <c r="I51" s="43"/>
      <c r="J51" s="43"/>
      <c r="K51" s="43"/>
      <c r="L51" s="43"/>
      <c r="M51" s="43"/>
      <c r="N51" s="43"/>
      <c r="O51" s="43"/>
      <c r="P51" s="43"/>
      <c r="Q51" s="44" t="s">
        <v>173</v>
      </c>
      <c r="R51" s="44"/>
      <c r="S51" s="44"/>
      <c r="T51" s="44"/>
      <c r="U51" s="44"/>
      <c r="V51" s="44"/>
      <c r="W51" s="44"/>
      <c r="X51" s="44">
        <v>1</v>
      </c>
      <c r="Y51" s="44"/>
      <c r="Z51" s="44"/>
      <c r="AA51" s="44"/>
      <c r="AB51" s="15"/>
      <c r="AC51" s="15"/>
      <c r="AD51" s="44" t="s">
        <v>180</v>
      </c>
      <c r="AE51" s="44"/>
      <c r="AF51" s="44"/>
      <c r="AG51" s="44"/>
      <c r="AH51" s="44"/>
      <c r="AI51" s="44">
        <v>1</v>
      </c>
      <c r="AJ51" s="15"/>
      <c r="AK51" s="15"/>
      <c r="AL51" s="15"/>
      <c r="AM51" s="15"/>
      <c r="AN51" s="15"/>
    </row>
    <row r="52" spans="1:53" s="5" customFormat="1" ht="27" customHeight="1" x14ac:dyDescent="0.25">
      <c r="A52" s="5" t="s">
        <v>70</v>
      </c>
      <c r="C52" s="5" t="s">
        <v>794</v>
      </c>
      <c r="D52" s="5">
        <v>20000</v>
      </c>
      <c r="E52" s="5" t="s">
        <v>799</v>
      </c>
      <c r="F52" s="10"/>
      <c r="G52" s="18"/>
      <c r="H52" s="18"/>
      <c r="I52" s="18"/>
      <c r="J52" s="18"/>
      <c r="K52" s="18"/>
      <c r="L52" s="18"/>
      <c r="M52" s="18"/>
      <c r="N52" s="18"/>
      <c r="O52" s="18"/>
      <c r="P52" s="18"/>
      <c r="Q52" s="5" t="s">
        <v>166</v>
      </c>
      <c r="R52" s="15"/>
      <c r="S52" s="15"/>
      <c r="T52" s="15"/>
      <c r="U52" s="15"/>
      <c r="V52" s="15"/>
      <c r="W52" s="15"/>
      <c r="X52" s="15"/>
      <c r="Y52" s="15">
        <v>1</v>
      </c>
      <c r="Z52" s="15"/>
      <c r="AA52" s="15"/>
      <c r="AB52" s="15"/>
      <c r="AC52" s="15"/>
      <c r="AD52" s="5" t="s">
        <v>260</v>
      </c>
      <c r="AE52" s="15"/>
      <c r="AF52" s="15"/>
      <c r="AG52" s="15"/>
      <c r="AH52" s="15"/>
      <c r="AI52" s="15">
        <v>1</v>
      </c>
      <c r="AJ52" s="15"/>
      <c r="AK52" s="15"/>
      <c r="AL52" s="15"/>
      <c r="AM52" s="15"/>
      <c r="AN52" s="15"/>
    </row>
    <row r="53" spans="1:53" s="5" customFormat="1" ht="27" customHeight="1" x14ac:dyDescent="0.25">
      <c r="A53" s="5" t="s">
        <v>70</v>
      </c>
      <c r="C53" s="5" t="s">
        <v>794</v>
      </c>
      <c r="D53" s="5">
        <v>20500</v>
      </c>
      <c r="E53" s="5" t="s">
        <v>800</v>
      </c>
      <c r="F53" s="10"/>
      <c r="G53" s="18"/>
      <c r="H53" s="18"/>
      <c r="I53" s="18"/>
      <c r="J53" s="18"/>
      <c r="K53" s="18"/>
      <c r="L53" s="18"/>
      <c r="M53" s="18"/>
      <c r="N53" s="18"/>
      <c r="O53" s="18"/>
      <c r="P53" s="18"/>
      <c r="Q53" s="5" t="s">
        <v>166</v>
      </c>
      <c r="R53" s="15"/>
      <c r="S53" s="15"/>
      <c r="T53" s="15"/>
      <c r="U53" s="15"/>
      <c r="V53" s="15"/>
      <c r="W53" s="15"/>
      <c r="X53" s="15"/>
      <c r="Y53" s="15"/>
      <c r="Z53" s="15"/>
      <c r="AA53" s="15">
        <v>1</v>
      </c>
      <c r="AB53" s="15"/>
      <c r="AC53" s="15"/>
      <c r="AD53" s="5" t="s">
        <v>180</v>
      </c>
      <c r="AE53" s="15"/>
      <c r="AF53" s="15"/>
      <c r="AG53" s="15"/>
      <c r="AH53" s="15"/>
      <c r="AI53" s="15">
        <v>1</v>
      </c>
      <c r="AJ53" s="15"/>
      <c r="AK53" s="15">
        <v>1</v>
      </c>
      <c r="AL53" s="15"/>
      <c r="AM53" s="15"/>
      <c r="AN53" s="15"/>
    </row>
    <row r="54" spans="1:53" s="5" customFormat="1" ht="27" customHeight="1" x14ac:dyDescent="0.25">
      <c r="A54" s="5" t="s">
        <v>70</v>
      </c>
      <c r="C54" s="5" t="s">
        <v>794</v>
      </c>
      <c r="D54" s="5">
        <v>20700</v>
      </c>
      <c r="E54" s="5" t="s">
        <v>801</v>
      </c>
      <c r="F54" s="10"/>
      <c r="G54" s="18"/>
      <c r="H54" s="18"/>
      <c r="I54" s="18"/>
      <c r="J54" s="18"/>
      <c r="K54" s="18"/>
      <c r="L54" s="18"/>
      <c r="M54" s="18"/>
      <c r="N54" s="18"/>
      <c r="O54" s="18"/>
      <c r="P54" s="18"/>
      <c r="Q54" s="5" t="s">
        <v>142</v>
      </c>
      <c r="R54" s="15"/>
      <c r="S54" s="15"/>
      <c r="T54" s="15"/>
      <c r="U54" s="15"/>
      <c r="V54" s="15"/>
      <c r="W54" s="15"/>
      <c r="X54" s="15">
        <v>1</v>
      </c>
      <c r="Y54" s="15"/>
      <c r="Z54" s="15"/>
      <c r="AA54" s="15"/>
      <c r="AB54" s="15"/>
      <c r="AC54" s="15"/>
      <c r="AD54" s="5" t="s">
        <v>315</v>
      </c>
      <c r="AE54" s="15"/>
      <c r="AF54" s="15"/>
      <c r="AG54" s="15"/>
      <c r="AH54" s="15"/>
      <c r="AI54" s="15"/>
      <c r="AJ54" s="15"/>
      <c r="AK54" s="15">
        <v>1</v>
      </c>
      <c r="AL54" s="15"/>
      <c r="AM54" s="15"/>
      <c r="AN54" s="15"/>
    </row>
    <row r="55" spans="1:53" s="5" customFormat="1" ht="27" customHeight="1" x14ac:dyDescent="0.25">
      <c r="A55" s="41" t="s">
        <v>70</v>
      </c>
      <c r="C55" s="41" t="s">
        <v>794</v>
      </c>
      <c r="D55" s="41">
        <v>20900</v>
      </c>
      <c r="E55" s="5" t="s">
        <v>802</v>
      </c>
      <c r="F55" s="45"/>
      <c r="G55" s="45"/>
      <c r="H55" s="45"/>
      <c r="I55" s="45"/>
      <c r="J55" s="45"/>
      <c r="K55" s="45"/>
      <c r="L55" s="45"/>
      <c r="M55" s="45"/>
      <c r="N55" s="45"/>
      <c r="O55" s="45"/>
      <c r="P55" s="45"/>
      <c r="Q55" s="41" t="s">
        <v>173</v>
      </c>
      <c r="R55" s="41"/>
      <c r="S55" s="41"/>
      <c r="T55" s="41"/>
      <c r="U55" s="41"/>
      <c r="V55" s="41"/>
      <c r="W55" s="41"/>
      <c r="X55" s="41"/>
      <c r="Y55" s="41"/>
      <c r="Z55" s="41"/>
      <c r="AA55" s="41">
        <v>1</v>
      </c>
      <c r="AB55" s="41"/>
      <c r="AC55" s="41"/>
      <c r="AD55" s="41" t="s">
        <v>180</v>
      </c>
      <c r="AE55" s="41"/>
      <c r="AF55" s="41"/>
      <c r="AG55" s="41"/>
      <c r="AH55" s="41"/>
      <c r="AI55" s="41">
        <v>1</v>
      </c>
      <c r="AJ55" s="41"/>
      <c r="AK55" s="41"/>
      <c r="AL55" s="41"/>
      <c r="AM55" s="41"/>
      <c r="AN55" s="41"/>
    </row>
    <row r="56" spans="1:53" s="5" customFormat="1" ht="27" customHeight="1" x14ac:dyDescent="0.25">
      <c r="A56" s="5" t="s">
        <v>70</v>
      </c>
      <c r="C56" s="5" t="s">
        <v>794</v>
      </c>
      <c r="D56" s="5">
        <v>21400</v>
      </c>
      <c r="E56" s="5" t="s">
        <v>803</v>
      </c>
      <c r="F56" s="10"/>
      <c r="G56" s="18"/>
      <c r="H56" s="18"/>
      <c r="I56" s="18"/>
      <c r="J56" s="18"/>
      <c r="K56" s="18"/>
      <c r="L56" s="18"/>
      <c r="M56" s="18"/>
      <c r="N56" s="18"/>
      <c r="O56" s="18"/>
      <c r="P56" s="18"/>
      <c r="Q56" s="5" t="s">
        <v>142</v>
      </c>
      <c r="R56" s="15"/>
      <c r="S56" s="15"/>
      <c r="T56" s="15"/>
      <c r="U56" s="15"/>
      <c r="V56" s="15"/>
      <c r="W56" s="15"/>
      <c r="X56" s="15">
        <v>1</v>
      </c>
      <c r="Y56" s="15"/>
      <c r="Z56" s="15"/>
      <c r="AA56" s="15"/>
      <c r="AB56" s="15"/>
      <c r="AC56" s="15"/>
      <c r="AD56" s="5" t="s">
        <v>315</v>
      </c>
      <c r="AE56" s="15"/>
      <c r="AF56" s="15"/>
      <c r="AG56" s="15"/>
      <c r="AH56" s="15"/>
      <c r="AI56" s="15"/>
      <c r="AJ56" s="15"/>
      <c r="AK56" s="15"/>
      <c r="AL56" s="15"/>
      <c r="AM56" s="15"/>
      <c r="AN56" s="15"/>
    </row>
    <row r="57" spans="1:53" s="5" customFormat="1" ht="27" customHeight="1" x14ac:dyDescent="0.25">
      <c r="A57" s="5" t="s">
        <v>70</v>
      </c>
      <c r="C57" s="5" t="s">
        <v>794</v>
      </c>
      <c r="D57" s="5">
        <v>22000</v>
      </c>
      <c r="E57" s="5" t="s">
        <v>804</v>
      </c>
      <c r="F57" s="10"/>
      <c r="G57" s="18"/>
      <c r="H57" s="18"/>
      <c r="I57" s="18"/>
      <c r="J57" s="18"/>
      <c r="K57" s="18"/>
      <c r="L57" s="18"/>
      <c r="M57" s="18"/>
      <c r="N57" s="18"/>
      <c r="O57" s="18"/>
      <c r="P57" s="18"/>
      <c r="Q57" s="5" t="s">
        <v>166</v>
      </c>
      <c r="R57" s="15"/>
      <c r="S57" s="15"/>
      <c r="T57" s="15"/>
      <c r="U57" s="15"/>
      <c r="V57" s="15"/>
      <c r="W57" s="15"/>
      <c r="X57" s="15"/>
      <c r="Y57" s="15"/>
      <c r="Z57" s="15"/>
      <c r="AA57" s="15">
        <v>1</v>
      </c>
      <c r="AB57" s="15"/>
      <c r="AC57" s="15"/>
      <c r="AD57" s="5" t="s">
        <v>180</v>
      </c>
      <c r="AE57" s="15"/>
      <c r="AF57" s="15"/>
      <c r="AG57" s="15"/>
      <c r="AH57" s="15"/>
      <c r="AI57" s="15">
        <v>1</v>
      </c>
      <c r="AJ57" s="15"/>
      <c r="AK57" s="15"/>
      <c r="AL57" s="15"/>
      <c r="AM57" s="15"/>
      <c r="AN57" s="15"/>
    </row>
    <row r="58" spans="1:53" s="5" customFormat="1" ht="27" customHeight="1" x14ac:dyDescent="0.25">
      <c r="A58" s="5" t="s">
        <v>70</v>
      </c>
      <c r="C58" s="5" t="s">
        <v>794</v>
      </c>
      <c r="D58" s="5">
        <v>22300</v>
      </c>
      <c r="E58" s="5" t="s">
        <v>805</v>
      </c>
      <c r="F58" s="10"/>
      <c r="G58" s="18"/>
      <c r="H58" s="18"/>
      <c r="I58" s="18"/>
      <c r="J58" s="18"/>
      <c r="K58" s="18"/>
      <c r="L58" s="18"/>
      <c r="M58" s="18"/>
      <c r="N58" s="18"/>
      <c r="O58" s="18"/>
      <c r="P58" s="18"/>
      <c r="Q58" s="5" t="s">
        <v>166</v>
      </c>
      <c r="R58" s="15"/>
      <c r="S58" s="15"/>
      <c r="T58" s="15"/>
      <c r="U58" s="15"/>
      <c r="V58" s="15"/>
      <c r="W58" s="15"/>
      <c r="X58" s="15"/>
      <c r="Y58" s="15">
        <v>1</v>
      </c>
      <c r="Z58" s="15"/>
      <c r="AA58" s="15"/>
      <c r="AB58" s="15"/>
      <c r="AC58" s="15"/>
      <c r="AD58" s="5" t="s">
        <v>180</v>
      </c>
      <c r="AE58" s="15"/>
      <c r="AF58" s="15"/>
      <c r="AG58" s="15"/>
      <c r="AH58" s="15"/>
      <c r="AI58" s="15">
        <v>1</v>
      </c>
      <c r="AJ58" s="15"/>
      <c r="AK58" s="15"/>
      <c r="AL58" s="15"/>
      <c r="AM58" s="15"/>
      <c r="AN58" s="15"/>
    </row>
    <row r="59" spans="1:53" s="5" customFormat="1" ht="27" customHeight="1" x14ac:dyDescent="0.25">
      <c r="A59" s="5" t="s">
        <v>70</v>
      </c>
      <c r="C59" s="5" t="s">
        <v>794</v>
      </c>
      <c r="D59" s="5">
        <v>23200</v>
      </c>
      <c r="E59" s="5" t="s">
        <v>806</v>
      </c>
      <c r="F59" s="10"/>
      <c r="G59" s="18"/>
      <c r="H59" s="18"/>
      <c r="I59" s="18"/>
      <c r="J59" s="18"/>
      <c r="K59" s="18"/>
      <c r="L59" s="18"/>
      <c r="M59" s="18"/>
      <c r="N59" s="18"/>
      <c r="O59" s="18"/>
      <c r="P59" s="18"/>
      <c r="Q59" s="5" t="s">
        <v>142</v>
      </c>
      <c r="R59" s="15"/>
      <c r="S59" s="15"/>
      <c r="T59" s="15"/>
      <c r="U59" s="15"/>
      <c r="V59" s="15"/>
      <c r="W59" s="15"/>
      <c r="X59" s="15">
        <v>1</v>
      </c>
      <c r="Y59" s="15"/>
      <c r="Z59" s="15"/>
      <c r="AA59" s="15"/>
      <c r="AB59" s="15"/>
      <c r="AC59" s="15"/>
      <c r="AD59" s="5" t="s">
        <v>180</v>
      </c>
      <c r="AE59" s="15"/>
      <c r="AF59" s="15"/>
      <c r="AG59" s="15">
        <v>1</v>
      </c>
      <c r="AH59" s="15"/>
      <c r="AI59" s="15"/>
      <c r="AJ59" s="15"/>
      <c r="AK59" s="15"/>
      <c r="AL59" s="15"/>
      <c r="AM59" s="15"/>
      <c r="AN59" s="15"/>
    </row>
    <row r="60" spans="1:53" s="5" customFormat="1" ht="27" customHeight="1" x14ac:dyDescent="0.25">
      <c r="A60" s="5" t="s">
        <v>70</v>
      </c>
      <c r="C60" s="5" t="s">
        <v>794</v>
      </c>
      <c r="D60" s="5">
        <v>26200</v>
      </c>
      <c r="E60" s="5" t="s">
        <v>807</v>
      </c>
      <c r="F60" s="10"/>
      <c r="G60" s="18"/>
      <c r="H60" s="18"/>
      <c r="I60" s="18"/>
      <c r="J60" s="18"/>
      <c r="K60" s="18"/>
      <c r="L60" s="18"/>
      <c r="M60" s="18"/>
      <c r="N60" s="18"/>
      <c r="O60" s="18"/>
      <c r="P60" s="18"/>
      <c r="Q60" s="5" t="s">
        <v>173</v>
      </c>
      <c r="R60" s="15"/>
      <c r="S60" s="15"/>
      <c r="T60" s="15"/>
      <c r="U60" s="15"/>
      <c r="V60" s="15"/>
      <c r="W60" s="15"/>
      <c r="X60" s="15"/>
      <c r="Y60" s="15"/>
      <c r="Z60" s="15"/>
      <c r="AA60" s="15">
        <v>1</v>
      </c>
      <c r="AB60" s="15"/>
      <c r="AC60" s="15"/>
      <c r="AD60" s="5" t="s">
        <v>180</v>
      </c>
      <c r="AE60" s="15"/>
      <c r="AF60" s="15"/>
      <c r="AG60" s="15"/>
      <c r="AH60" s="15"/>
      <c r="AI60" s="15">
        <v>1</v>
      </c>
      <c r="AJ60" s="15"/>
      <c r="AK60" s="15"/>
      <c r="AL60" s="15"/>
      <c r="AM60" s="15"/>
      <c r="AN60" s="15"/>
    </row>
    <row r="61" spans="1:53" s="5" customFormat="1" ht="27" customHeight="1" x14ac:dyDescent="0.25">
      <c r="A61" s="5" t="s">
        <v>70</v>
      </c>
      <c r="C61" s="5" t="s">
        <v>794</v>
      </c>
      <c r="D61" s="5">
        <v>26500</v>
      </c>
      <c r="E61" s="5" t="s">
        <v>808</v>
      </c>
      <c r="F61" s="10"/>
      <c r="G61" s="18"/>
      <c r="H61" s="18"/>
      <c r="I61" s="18"/>
      <c r="J61" s="18"/>
      <c r="K61" s="18"/>
      <c r="L61" s="18"/>
      <c r="M61" s="18"/>
      <c r="N61" s="18"/>
      <c r="O61" s="18"/>
      <c r="P61" s="18"/>
      <c r="Q61" s="5" t="s">
        <v>173</v>
      </c>
      <c r="R61" s="15"/>
      <c r="S61" s="15"/>
      <c r="T61" s="15"/>
      <c r="U61" s="15"/>
      <c r="V61" s="15"/>
      <c r="W61" s="15"/>
      <c r="X61" s="15"/>
      <c r="Y61" s="15"/>
      <c r="Z61" s="15"/>
      <c r="AA61" s="15">
        <v>1</v>
      </c>
      <c r="AB61" s="15"/>
      <c r="AC61" s="15"/>
      <c r="AD61" s="5" t="s">
        <v>180</v>
      </c>
      <c r="AE61" s="15"/>
      <c r="AF61" s="15"/>
      <c r="AG61" s="15"/>
      <c r="AH61" s="15"/>
      <c r="AI61" s="15">
        <v>1</v>
      </c>
      <c r="AJ61" s="15"/>
      <c r="AK61" s="15"/>
      <c r="AL61" s="15"/>
      <c r="AM61" s="15"/>
      <c r="AN61" s="15"/>
    </row>
    <row r="62" spans="1:53" s="5" customFormat="1" ht="27" customHeight="1" x14ac:dyDescent="0.25">
      <c r="A62" s="5" t="s">
        <v>70</v>
      </c>
      <c r="C62" s="5" t="s">
        <v>794</v>
      </c>
      <c r="D62" s="5">
        <v>30100</v>
      </c>
      <c r="E62" s="5" t="s">
        <v>809</v>
      </c>
      <c r="F62" s="10"/>
      <c r="G62" s="18"/>
      <c r="H62" s="18"/>
      <c r="I62" s="18"/>
      <c r="J62" s="18"/>
      <c r="K62" s="18"/>
      <c r="L62" s="18"/>
      <c r="M62" s="18"/>
      <c r="N62" s="18"/>
      <c r="O62" s="18"/>
      <c r="P62" s="18"/>
      <c r="Q62" s="5" t="s">
        <v>166</v>
      </c>
      <c r="R62" s="15"/>
      <c r="S62" s="15"/>
      <c r="T62" s="15"/>
      <c r="U62" s="15"/>
      <c r="V62" s="15"/>
      <c r="W62" s="15"/>
      <c r="X62" s="15"/>
      <c r="Y62" s="15"/>
      <c r="Z62" s="15"/>
      <c r="AA62" s="15">
        <v>1</v>
      </c>
      <c r="AB62" s="15"/>
      <c r="AC62" s="15"/>
      <c r="AD62" s="5" t="s">
        <v>166</v>
      </c>
      <c r="AE62" s="15"/>
      <c r="AF62" s="15"/>
      <c r="AG62" s="15"/>
      <c r="AH62" s="15"/>
      <c r="AI62" s="15">
        <v>1</v>
      </c>
      <c r="AJ62" s="15"/>
      <c r="AK62" s="15"/>
      <c r="AL62" s="15"/>
      <c r="AM62" s="15"/>
      <c r="AN62" s="15"/>
    </row>
    <row r="63" spans="1:53" s="5" customFormat="1" ht="27" customHeight="1" x14ac:dyDescent="0.25">
      <c r="A63" s="5" t="s">
        <v>70</v>
      </c>
      <c r="C63" s="5" t="s">
        <v>794</v>
      </c>
      <c r="D63" s="5">
        <v>30200</v>
      </c>
      <c r="E63" s="5" t="s">
        <v>810</v>
      </c>
      <c r="F63" s="10"/>
      <c r="G63" s="18"/>
      <c r="H63" s="18"/>
      <c r="I63" s="18"/>
      <c r="J63" s="18"/>
      <c r="K63" s="18"/>
      <c r="L63" s="18"/>
      <c r="M63" s="18"/>
      <c r="N63" s="18"/>
      <c r="O63" s="18"/>
      <c r="P63" s="18"/>
      <c r="Q63" s="5" t="s">
        <v>180</v>
      </c>
      <c r="R63" s="15"/>
      <c r="S63" s="15"/>
      <c r="T63" s="15"/>
      <c r="U63" s="15"/>
      <c r="V63" s="15"/>
      <c r="W63" s="15"/>
      <c r="X63" s="15"/>
      <c r="Y63" s="15"/>
      <c r="Z63" s="15"/>
      <c r="AA63" s="15">
        <v>1</v>
      </c>
      <c r="AB63" s="15"/>
      <c r="AC63" s="15"/>
      <c r="AD63" s="5" t="s">
        <v>173</v>
      </c>
      <c r="AE63" s="15"/>
      <c r="AF63" s="15"/>
      <c r="AG63" s="15"/>
      <c r="AH63" s="15"/>
      <c r="AI63" s="15">
        <v>1</v>
      </c>
      <c r="AJ63" s="15"/>
      <c r="AK63" s="15"/>
      <c r="AL63" s="15"/>
      <c r="AM63" s="15"/>
      <c r="AN63" s="15"/>
    </row>
    <row r="64" spans="1:53" s="19" customFormat="1" ht="27" customHeight="1" x14ac:dyDescent="0.25">
      <c r="A64" s="13" t="s">
        <v>70</v>
      </c>
      <c r="B64" s="13"/>
      <c r="C64" s="13" t="s">
        <v>811</v>
      </c>
      <c r="D64" s="13">
        <v>10200</v>
      </c>
      <c r="E64" s="13" t="s">
        <v>812</v>
      </c>
      <c r="F64" s="13"/>
      <c r="G64" s="27"/>
      <c r="H64" s="27"/>
      <c r="I64" s="26"/>
      <c r="J64" s="27"/>
      <c r="K64" s="26"/>
      <c r="L64" s="27"/>
      <c r="M64" s="27"/>
      <c r="N64" s="27"/>
      <c r="O64" s="27">
        <v>1</v>
      </c>
      <c r="P64" s="27"/>
      <c r="Q64" s="29" t="s">
        <v>361</v>
      </c>
      <c r="R64" s="27"/>
      <c r="S64" s="27"/>
      <c r="T64" s="26"/>
      <c r="U64" s="27"/>
      <c r="V64" s="26">
        <v>1</v>
      </c>
      <c r="W64" s="27"/>
      <c r="X64" s="27"/>
      <c r="Y64" s="27"/>
      <c r="Z64" s="27"/>
      <c r="AA64" s="27"/>
      <c r="AB64" s="26"/>
      <c r="AC64" s="26"/>
      <c r="AD64" s="29" t="s">
        <v>361</v>
      </c>
      <c r="AE64" s="27">
        <v>1</v>
      </c>
      <c r="AF64" s="27"/>
      <c r="AG64" s="27">
        <v>1</v>
      </c>
      <c r="AH64" s="26"/>
      <c r="AI64" s="26"/>
      <c r="AJ64" s="27"/>
      <c r="AK64" s="27"/>
      <c r="AL64" s="26"/>
      <c r="AM64" s="26"/>
      <c r="AN64" s="26"/>
      <c r="AO64" s="26"/>
      <c r="AP64" s="13"/>
      <c r="AQ64" s="13"/>
      <c r="AR64" s="13"/>
      <c r="AS64" s="13"/>
      <c r="AT64" s="13"/>
      <c r="AU64" s="13"/>
      <c r="AV64" s="13"/>
      <c r="AW64" s="13"/>
      <c r="AX64" s="13"/>
      <c r="AY64" s="13"/>
      <c r="AZ64" s="13"/>
      <c r="BA64" s="13"/>
    </row>
    <row r="65" spans="1:53" s="47" customFormat="1" ht="27" customHeight="1" x14ac:dyDescent="0.25">
      <c r="A65" s="47" t="s">
        <v>70</v>
      </c>
      <c r="C65" s="47" t="s">
        <v>811</v>
      </c>
      <c r="D65" s="47">
        <v>15000</v>
      </c>
      <c r="E65" s="47" t="s">
        <v>813</v>
      </c>
      <c r="F65" s="48"/>
      <c r="G65" s="49"/>
      <c r="H65" s="49"/>
      <c r="I65" s="49"/>
      <c r="J65" s="49"/>
      <c r="K65" s="49"/>
      <c r="L65" s="49"/>
      <c r="M65" s="49"/>
      <c r="N65" s="49"/>
      <c r="O65" s="49">
        <v>1</v>
      </c>
      <c r="P65" s="49"/>
      <c r="Q65" s="48" t="s">
        <v>361</v>
      </c>
      <c r="R65" s="49"/>
      <c r="S65" s="49"/>
      <c r="T65" s="49"/>
      <c r="U65" s="49"/>
      <c r="V65" s="49">
        <v>1</v>
      </c>
      <c r="W65" s="49"/>
      <c r="X65" s="49"/>
      <c r="Y65" s="49"/>
      <c r="Z65" s="49"/>
      <c r="AA65" s="49"/>
      <c r="AB65" s="49"/>
      <c r="AC65" s="49"/>
      <c r="AD65" s="47" t="s">
        <v>361</v>
      </c>
      <c r="AE65" s="50">
        <v>1</v>
      </c>
      <c r="AF65" s="50"/>
      <c r="AG65" s="50">
        <v>1</v>
      </c>
      <c r="AH65" s="50"/>
      <c r="AI65" s="50">
        <v>1</v>
      </c>
      <c r="AJ65" s="49">
        <v>1</v>
      </c>
      <c r="AK65" s="49"/>
      <c r="AL65" s="49"/>
      <c r="AM65" s="49"/>
      <c r="AN65" s="49"/>
      <c r="AO65" s="49"/>
    </row>
    <row r="66" spans="1:53" s="19" customFormat="1" ht="27" customHeight="1" x14ac:dyDescent="0.25">
      <c r="A66" s="13" t="s">
        <v>70</v>
      </c>
      <c r="B66" s="13"/>
      <c r="C66" s="13" t="s">
        <v>811</v>
      </c>
      <c r="D66" s="13">
        <v>21500</v>
      </c>
      <c r="E66" s="13" t="s">
        <v>814</v>
      </c>
      <c r="F66" s="13"/>
      <c r="G66" s="26"/>
      <c r="H66" s="26"/>
      <c r="I66" s="26"/>
      <c r="J66" s="26"/>
      <c r="K66" s="26"/>
      <c r="L66" s="26"/>
      <c r="M66" s="26"/>
      <c r="N66" s="26"/>
      <c r="O66" s="26">
        <v>1</v>
      </c>
      <c r="P66" s="26"/>
      <c r="Q66" s="13" t="s">
        <v>173</v>
      </c>
      <c r="R66" s="26"/>
      <c r="S66" s="26"/>
      <c r="T66" s="26"/>
      <c r="U66" s="26"/>
      <c r="V66" s="26">
        <v>1</v>
      </c>
      <c r="W66" s="26"/>
      <c r="X66" s="26"/>
      <c r="Y66" s="26"/>
      <c r="Z66" s="26"/>
      <c r="AA66" s="26"/>
      <c r="AB66" s="26"/>
      <c r="AC66" s="26"/>
      <c r="AD66" s="13" t="s">
        <v>173</v>
      </c>
      <c r="AE66" s="26"/>
      <c r="AF66" s="26">
        <v>1</v>
      </c>
      <c r="AG66" s="26">
        <v>1</v>
      </c>
      <c r="AH66" s="26"/>
      <c r="AI66" s="26"/>
      <c r="AJ66" s="26"/>
      <c r="AK66" s="26"/>
      <c r="AL66" s="26"/>
      <c r="AM66" s="26"/>
      <c r="AN66" s="26"/>
      <c r="AO66" s="26"/>
      <c r="AP66" s="13"/>
      <c r="AQ66" s="13"/>
      <c r="AR66" s="13"/>
      <c r="AS66" s="13"/>
      <c r="AT66" s="13"/>
      <c r="AU66" s="13"/>
      <c r="AV66" s="13"/>
      <c r="AW66" s="13"/>
      <c r="AX66" s="13"/>
      <c r="AY66" s="13"/>
      <c r="AZ66" s="13"/>
      <c r="BA66" s="13"/>
    </row>
    <row r="67" spans="1:53" s="5" customFormat="1" ht="27" customHeight="1" x14ac:dyDescent="0.25">
      <c r="A67" s="13" t="s">
        <v>70</v>
      </c>
      <c r="B67" s="13"/>
      <c r="C67" s="13" t="s">
        <v>811</v>
      </c>
      <c r="D67" s="13">
        <v>24000</v>
      </c>
      <c r="E67" s="13" t="s">
        <v>815</v>
      </c>
      <c r="F67" s="13"/>
      <c r="G67" s="26"/>
      <c r="H67" s="26"/>
      <c r="I67" s="26"/>
      <c r="J67" s="26"/>
      <c r="K67" s="26"/>
      <c r="L67" s="26"/>
      <c r="M67" s="26"/>
      <c r="N67" s="26"/>
      <c r="O67" s="26">
        <v>1</v>
      </c>
      <c r="P67" s="26"/>
      <c r="Q67" s="13" t="s">
        <v>173</v>
      </c>
      <c r="R67" s="26"/>
      <c r="S67" s="26"/>
      <c r="T67" s="26"/>
      <c r="U67" s="26"/>
      <c r="V67" s="26">
        <v>1</v>
      </c>
      <c r="W67" s="26"/>
      <c r="X67" s="26"/>
      <c r="Y67" s="26"/>
      <c r="Z67" s="26"/>
      <c r="AA67" s="26"/>
      <c r="AB67" s="26"/>
      <c r="AC67" s="26"/>
      <c r="AD67" s="13" t="s">
        <v>173</v>
      </c>
      <c r="AE67" s="26">
        <v>1</v>
      </c>
      <c r="AF67" s="26"/>
      <c r="AG67" s="26">
        <v>1</v>
      </c>
      <c r="AH67" s="26"/>
      <c r="AI67" s="26"/>
      <c r="AJ67" s="26">
        <v>1</v>
      </c>
      <c r="AK67" s="26"/>
      <c r="AL67" s="26"/>
      <c r="AM67" s="26"/>
      <c r="AN67" s="26"/>
      <c r="AO67" s="26">
        <v>1</v>
      </c>
      <c r="AP67" s="13"/>
      <c r="AQ67" s="13"/>
      <c r="AR67" s="13"/>
      <c r="AS67" s="13"/>
      <c r="AT67" s="13"/>
      <c r="AU67" s="13"/>
      <c r="AV67" s="13"/>
      <c r="AW67" s="13"/>
      <c r="AX67" s="13"/>
      <c r="AY67" s="13"/>
      <c r="AZ67" s="13"/>
      <c r="BA67" s="13"/>
    </row>
    <row r="68" spans="1:53" s="5" customFormat="1" ht="27" customHeight="1" x14ac:dyDescent="0.25">
      <c r="A68" s="13" t="s">
        <v>70</v>
      </c>
      <c r="B68" s="13"/>
      <c r="C68" s="13" t="s">
        <v>816</v>
      </c>
      <c r="D68" s="13">
        <v>15500</v>
      </c>
      <c r="E68" s="13" t="s">
        <v>817</v>
      </c>
      <c r="F68" s="13"/>
      <c r="G68" s="26"/>
      <c r="H68" s="26"/>
      <c r="I68" s="26"/>
      <c r="J68" s="26"/>
      <c r="K68" s="26"/>
      <c r="L68" s="26"/>
      <c r="M68" s="26"/>
      <c r="N68" s="26"/>
      <c r="O68" s="26"/>
      <c r="P68" s="26"/>
      <c r="Q68" s="13" t="s">
        <v>173</v>
      </c>
      <c r="R68" s="26"/>
      <c r="S68" s="26"/>
      <c r="T68" s="26"/>
      <c r="U68" s="26"/>
      <c r="V68" s="26"/>
      <c r="W68" s="26"/>
      <c r="X68" s="26">
        <v>1</v>
      </c>
      <c r="Y68" s="26"/>
      <c r="Z68" s="26"/>
      <c r="AA68" s="26"/>
      <c r="AB68" s="26"/>
      <c r="AC68" s="26"/>
      <c r="AD68" s="13" t="s">
        <v>173</v>
      </c>
      <c r="AE68" s="26"/>
      <c r="AF68" s="26"/>
      <c r="AG68" s="26"/>
      <c r="AH68" s="26"/>
      <c r="AI68" s="26"/>
      <c r="AJ68" s="26">
        <v>1</v>
      </c>
      <c r="AK68" s="26"/>
      <c r="AL68" s="26"/>
      <c r="AM68" s="26"/>
      <c r="AN68" s="26"/>
      <c r="AO68" s="13"/>
      <c r="AP68" s="13"/>
      <c r="AQ68" s="13"/>
      <c r="AR68" s="13"/>
      <c r="AS68" s="13"/>
      <c r="AT68" s="13"/>
      <c r="AU68" s="13"/>
      <c r="AV68" s="13"/>
      <c r="AW68" s="13"/>
      <c r="AX68" s="13"/>
      <c r="AY68" s="13"/>
      <c r="AZ68" s="13"/>
      <c r="BA68" s="13"/>
    </row>
    <row r="69" spans="1:53" s="19" customFormat="1" ht="27" customHeight="1" x14ac:dyDescent="0.25">
      <c r="A69" s="13" t="s">
        <v>70</v>
      </c>
      <c r="B69" s="13"/>
      <c r="C69" s="13" t="s">
        <v>816</v>
      </c>
      <c r="D69" s="13">
        <v>15600</v>
      </c>
      <c r="E69" s="13" t="s">
        <v>818</v>
      </c>
      <c r="F69" s="13"/>
      <c r="G69" s="26"/>
      <c r="H69" s="26">
        <v>1</v>
      </c>
      <c r="I69" s="26"/>
      <c r="J69" s="26"/>
      <c r="K69" s="26"/>
      <c r="L69" s="26"/>
      <c r="M69" s="26"/>
      <c r="N69" s="26"/>
      <c r="O69" s="26"/>
      <c r="P69" s="26"/>
      <c r="Q69" s="13" t="s">
        <v>173</v>
      </c>
      <c r="R69" s="26"/>
      <c r="S69" s="26"/>
      <c r="T69" s="26"/>
      <c r="U69" s="26"/>
      <c r="V69" s="26"/>
      <c r="W69" s="26"/>
      <c r="X69" s="26">
        <v>1</v>
      </c>
      <c r="Y69" s="26"/>
      <c r="Z69" s="26"/>
      <c r="AA69" s="26"/>
      <c r="AB69" s="26"/>
      <c r="AC69" s="26"/>
      <c r="AD69" s="13" t="s">
        <v>173</v>
      </c>
      <c r="AE69" s="26"/>
      <c r="AF69" s="26"/>
      <c r="AG69" s="26"/>
      <c r="AH69" s="26"/>
      <c r="AI69" s="26"/>
      <c r="AJ69" s="26">
        <v>1</v>
      </c>
      <c r="AK69" s="26"/>
      <c r="AL69" s="26"/>
      <c r="AM69" s="26"/>
      <c r="AN69" s="26"/>
      <c r="AO69" s="13"/>
      <c r="AP69" s="13"/>
      <c r="AQ69" s="13"/>
      <c r="AR69" s="13"/>
      <c r="AS69" s="13"/>
      <c r="AT69" s="13"/>
      <c r="AU69" s="13"/>
      <c r="AV69" s="13"/>
      <c r="AW69" s="13"/>
      <c r="AX69" s="13"/>
      <c r="AY69" s="13"/>
      <c r="AZ69" s="13"/>
      <c r="BA69" s="13"/>
    </row>
    <row r="70" spans="1:53" s="19" customFormat="1" ht="27" customHeight="1" x14ac:dyDescent="0.25">
      <c r="A70" s="13" t="s">
        <v>70</v>
      </c>
      <c r="B70" s="13"/>
      <c r="C70" s="13" t="s">
        <v>819</v>
      </c>
      <c r="D70" s="13">
        <v>15000</v>
      </c>
      <c r="E70" s="13" t="s">
        <v>820</v>
      </c>
      <c r="F70" s="13"/>
      <c r="G70" s="27"/>
      <c r="H70" s="27"/>
      <c r="I70" s="26"/>
      <c r="J70" s="27"/>
      <c r="K70" s="27"/>
      <c r="L70" s="26"/>
      <c r="M70" s="27"/>
      <c r="N70" s="26">
        <v>1</v>
      </c>
      <c r="O70" s="26">
        <v>1</v>
      </c>
      <c r="P70" s="26"/>
      <c r="Q70" s="13" t="s">
        <v>378</v>
      </c>
      <c r="R70" s="26"/>
      <c r="S70" s="26"/>
      <c r="T70" s="27"/>
      <c r="U70" s="26"/>
      <c r="V70" s="26"/>
      <c r="W70" s="26">
        <v>1</v>
      </c>
      <c r="X70" s="26"/>
      <c r="Y70" s="26"/>
      <c r="Z70" s="26"/>
      <c r="AA70" s="26"/>
      <c r="AB70" s="26"/>
      <c r="AC70" s="26"/>
      <c r="AD70" s="13" t="s">
        <v>378</v>
      </c>
      <c r="AE70" s="26"/>
      <c r="AF70" s="26"/>
      <c r="AG70" s="26"/>
      <c r="AH70" s="26"/>
      <c r="AI70" s="26">
        <v>1</v>
      </c>
      <c r="AJ70" s="13"/>
      <c r="AK70" s="13"/>
      <c r="AL70" s="13"/>
      <c r="AM70" s="13"/>
      <c r="AN70" s="13"/>
      <c r="AO70" s="13"/>
      <c r="AP70" s="13"/>
      <c r="AQ70" s="13"/>
      <c r="AR70" s="13"/>
      <c r="AS70" s="13"/>
      <c r="AT70" s="13"/>
      <c r="AU70" s="13"/>
      <c r="AV70" s="13"/>
      <c r="AW70" s="13"/>
      <c r="AX70" s="13"/>
      <c r="AY70" s="13"/>
      <c r="AZ70" s="13"/>
      <c r="BA70" s="13"/>
    </row>
    <row r="71" spans="1:53" s="19" customFormat="1" ht="27" customHeight="1" x14ac:dyDescent="0.25">
      <c r="A71" s="13" t="s">
        <v>70</v>
      </c>
      <c r="B71" s="13"/>
      <c r="C71" s="13" t="s">
        <v>819</v>
      </c>
      <c r="D71" s="13">
        <v>20100</v>
      </c>
      <c r="E71" s="13" t="s">
        <v>821</v>
      </c>
      <c r="F71" s="13"/>
      <c r="G71" s="26"/>
      <c r="H71" s="26"/>
      <c r="I71" s="26"/>
      <c r="J71" s="26"/>
      <c r="K71" s="26"/>
      <c r="L71" s="26"/>
      <c r="M71" s="26"/>
      <c r="N71" s="26">
        <v>1</v>
      </c>
      <c r="O71" s="26">
        <v>1</v>
      </c>
      <c r="P71" s="26"/>
      <c r="Q71" s="13" t="s">
        <v>378</v>
      </c>
      <c r="R71" s="26"/>
      <c r="S71" s="26"/>
      <c r="T71" s="26"/>
      <c r="U71" s="26"/>
      <c r="V71" s="26"/>
      <c r="W71" s="26">
        <v>1</v>
      </c>
      <c r="X71" s="26"/>
      <c r="Y71" s="26"/>
      <c r="Z71" s="26"/>
      <c r="AA71" s="26"/>
      <c r="AB71" s="26"/>
      <c r="AC71" s="26"/>
      <c r="AD71" s="13" t="s">
        <v>374</v>
      </c>
      <c r="AE71" s="26"/>
      <c r="AF71" s="26">
        <v>1</v>
      </c>
      <c r="AG71" s="26">
        <v>1</v>
      </c>
      <c r="AH71" s="13"/>
      <c r="AI71" s="13"/>
      <c r="AJ71" s="13"/>
      <c r="AK71" s="13"/>
      <c r="AL71" s="13"/>
      <c r="AM71" s="13"/>
      <c r="AN71" s="13"/>
      <c r="AO71" s="13"/>
      <c r="AP71" s="13"/>
      <c r="AQ71" s="13"/>
      <c r="AR71" s="13"/>
      <c r="AS71" s="13"/>
      <c r="AT71" s="13"/>
      <c r="AU71" s="13"/>
      <c r="AV71" s="13"/>
      <c r="AW71" s="13"/>
      <c r="AX71" s="13"/>
      <c r="AY71" s="13"/>
      <c r="AZ71" s="13"/>
      <c r="BA71" s="13"/>
    </row>
    <row r="72" spans="1:53" s="5" customFormat="1" ht="27" customHeight="1" x14ac:dyDescent="0.25">
      <c r="A72" s="13" t="s">
        <v>70</v>
      </c>
      <c r="B72" s="13"/>
      <c r="C72" s="13" t="s">
        <v>819</v>
      </c>
      <c r="D72" s="13">
        <v>20200</v>
      </c>
      <c r="E72" s="13" t="s">
        <v>822</v>
      </c>
      <c r="F72" s="13"/>
      <c r="G72" s="26"/>
      <c r="H72" s="26"/>
      <c r="I72" s="26"/>
      <c r="J72" s="26"/>
      <c r="K72" s="26"/>
      <c r="L72" s="26"/>
      <c r="M72" s="26"/>
      <c r="N72" s="26"/>
      <c r="O72" s="26">
        <v>1</v>
      </c>
      <c r="P72" s="26"/>
      <c r="Q72" s="13" t="s">
        <v>374</v>
      </c>
      <c r="R72" s="26"/>
      <c r="S72" s="26"/>
      <c r="T72" s="26"/>
      <c r="U72" s="26"/>
      <c r="V72" s="26"/>
      <c r="W72" s="26">
        <v>1</v>
      </c>
      <c r="X72" s="26"/>
      <c r="Y72" s="26"/>
      <c r="Z72" s="26"/>
      <c r="AA72" s="26"/>
      <c r="AB72" s="26"/>
      <c r="AC72" s="26"/>
      <c r="AD72" s="13" t="s">
        <v>374</v>
      </c>
      <c r="AE72" s="26"/>
      <c r="AF72" s="26">
        <v>1</v>
      </c>
      <c r="AG72" s="26"/>
      <c r="AH72" s="26"/>
      <c r="AI72" s="26"/>
      <c r="AJ72" s="26">
        <v>1</v>
      </c>
      <c r="AK72" s="13"/>
      <c r="AL72" s="13"/>
      <c r="AM72" s="13"/>
      <c r="AN72" s="13"/>
      <c r="AO72" s="13"/>
      <c r="AP72" s="13"/>
      <c r="AQ72" s="13"/>
      <c r="AR72" s="13"/>
      <c r="AS72" s="13"/>
      <c r="AT72" s="13"/>
      <c r="AU72" s="13"/>
      <c r="AV72" s="13"/>
      <c r="AW72" s="13"/>
      <c r="AX72" s="13"/>
      <c r="AY72" s="13"/>
      <c r="AZ72" s="13"/>
      <c r="BA72" s="13"/>
    </row>
    <row r="73" spans="1:53" s="5" customFormat="1" ht="27" customHeight="1" x14ac:dyDescent="0.25">
      <c r="A73" s="13" t="s">
        <v>70</v>
      </c>
      <c r="B73" s="13"/>
      <c r="C73" s="13" t="s">
        <v>819</v>
      </c>
      <c r="D73" s="13">
        <v>24000</v>
      </c>
      <c r="E73" s="13" t="s">
        <v>823</v>
      </c>
      <c r="F73" s="13"/>
      <c r="G73" s="26"/>
      <c r="H73" s="26"/>
      <c r="I73" s="26"/>
      <c r="J73" s="26"/>
      <c r="K73" s="26"/>
      <c r="L73" s="26"/>
      <c r="M73" s="26"/>
      <c r="N73" s="26">
        <v>1</v>
      </c>
      <c r="O73" s="26">
        <v>1</v>
      </c>
      <c r="P73" s="26"/>
      <c r="Q73" s="13" t="s">
        <v>374</v>
      </c>
      <c r="R73" s="26"/>
      <c r="S73" s="26"/>
      <c r="T73" s="26"/>
      <c r="U73" s="26"/>
      <c r="V73" s="26"/>
      <c r="W73" s="26">
        <v>1</v>
      </c>
      <c r="X73" s="26"/>
      <c r="Y73" s="26"/>
      <c r="Z73" s="26"/>
      <c r="AA73" s="26"/>
      <c r="AB73" s="26"/>
      <c r="AC73" s="26"/>
      <c r="AD73" s="13" t="s">
        <v>374</v>
      </c>
      <c r="AE73" s="26"/>
      <c r="AF73" s="26"/>
      <c r="AG73" s="26">
        <v>1</v>
      </c>
      <c r="AH73" s="26"/>
      <c r="AI73" s="26">
        <v>1</v>
      </c>
      <c r="AJ73" s="13"/>
      <c r="AK73" s="13"/>
      <c r="AL73" s="13"/>
      <c r="AM73" s="13"/>
      <c r="AN73" s="13"/>
      <c r="AO73" s="13"/>
      <c r="AP73" s="13"/>
      <c r="AQ73" s="13"/>
      <c r="AR73" s="13"/>
      <c r="AS73" s="13"/>
      <c r="AT73" s="13"/>
      <c r="AU73" s="13"/>
      <c r="AV73" s="13"/>
      <c r="AW73" s="13"/>
      <c r="AX73" s="13"/>
      <c r="AY73" s="13"/>
      <c r="AZ73" s="13"/>
      <c r="BA73" s="13"/>
    </row>
    <row r="74" spans="1:53" s="5" customFormat="1" ht="27" customHeight="1" x14ac:dyDescent="0.25">
      <c r="A74" s="13" t="s">
        <v>70</v>
      </c>
      <c r="B74" s="13"/>
      <c r="C74" s="13" t="s">
        <v>819</v>
      </c>
      <c r="D74" s="13">
        <v>25100</v>
      </c>
      <c r="E74" s="13" t="s">
        <v>824</v>
      </c>
      <c r="F74" s="13"/>
      <c r="G74" s="26"/>
      <c r="H74" s="26"/>
      <c r="I74" s="26"/>
      <c r="J74" s="26"/>
      <c r="K74" s="26"/>
      <c r="L74" s="26"/>
      <c r="M74" s="26"/>
      <c r="N74" s="26">
        <v>1</v>
      </c>
      <c r="O74" s="26">
        <v>1</v>
      </c>
      <c r="P74" s="26"/>
      <c r="Q74" s="13" t="s">
        <v>374</v>
      </c>
      <c r="R74" s="26"/>
      <c r="S74" s="26"/>
      <c r="T74" s="26"/>
      <c r="U74" s="26"/>
      <c r="V74" s="26"/>
      <c r="W74" s="26">
        <v>1</v>
      </c>
      <c r="X74" s="26"/>
      <c r="Y74" s="26"/>
      <c r="Z74" s="26"/>
      <c r="AA74" s="26"/>
      <c r="AB74" s="26"/>
      <c r="AC74" s="26"/>
      <c r="AD74" s="13" t="s">
        <v>374</v>
      </c>
      <c r="AE74" s="26"/>
      <c r="AF74" s="26">
        <v>1</v>
      </c>
      <c r="AG74" s="26">
        <v>1</v>
      </c>
      <c r="AH74" s="13"/>
      <c r="AI74" s="13"/>
      <c r="AJ74" s="13"/>
      <c r="AK74" s="13"/>
      <c r="AL74" s="13"/>
      <c r="AM74" s="13"/>
      <c r="AN74" s="13"/>
      <c r="AO74" s="13"/>
      <c r="AP74" s="13"/>
      <c r="AQ74" s="13"/>
      <c r="AR74" s="13"/>
      <c r="AS74" s="13"/>
      <c r="AT74" s="13"/>
      <c r="AU74" s="13"/>
      <c r="AV74" s="13"/>
      <c r="AW74" s="13"/>
      <c r="AX74" s="13"/>
      <c r="AY74" s="13"/>
      <c r="AZ74" s="13"/>
      <c r="BA74" s="13"/>
    </row>
    <row r="75" spans="1:53" s="19" customFormat="1" ht="27" customHeight="1" x14ac:dyDescent="0.25">
      <c r="A75" s="5" t="s">
        <v>70</v>
      </c>
      <c r="B75" s="5"/>
      <c r="C75" s="5" t="s">
        <v>825</v>
      </c>
      <c r="D75" s="5">
        <v>10100</v>
      </c>
      <c r="E75" s="5" t="s">
        <v>826</v>
      </c>
      <c r="F75" s="8"/>
      <c r="G75" s="16"/>
      <c r="H75" s="16"/>
      <c r="I75" s="15"/>
      <c r="J75" s="16"/>
      <c r="K75" s="16"/>
      <c r="L75" s="16"/>
      <c r="M75" s="16"/>
      <c r="N75" s="15">
        <v>1</v>
      </c>
      <c r="O75" s="15"/>
      <c r="P75" s="16"/>
      <c r="Q75" s="8" t="s">
        <v>184</v>
      </c>
      <c r="R75" s="16"/>
      <c r="S75" s="16"/>
      <c r="T75" s="15">
        <v>1</v>
      </c>
      <c r="U75" s="16"/>
      <c r="V75" s="16"/>
      <c r="W75" s="16"/>
      <c r="X75" s="16"/>
      <c r="Y75" s="16"/>
      <c r="Z75" s="15">
        <v>1</v>
      </c>
      <c r="AA75" s="15"/>
      <c r="AB75" s="15"/>
      <c r="AC75" s="15"/>
      <c r="AD75" s="5" t="s">
        <v>437</v>
      </c>
      <c r="AE75" s="16"/>
      <c r="AF75" s="16"/>
      <c r="AG75" s="16"/>
      <c r="AH75" s="16"/>
      <c r="AI75" s="16"/>
      <c r="AJ75" s="16"/>
      <c r="AK75" s="16"/>
      <c r="AL75" s="16">
        <v>1</v>
      </c>
      <c r="AM75" s="15"/>
      <c r="AN75" s="5"/>
      <c r="AO75" s="5"/>
      <c r="AP75" s="5"/>
      <c r="AQ75" s="5"/>
      <c r="AR75" s="5"/>
      <c r="AS75" s="5"/>
      <c r="AT75" s="5"/>
      <c r="AU75" s="5"/>
      <c r="AV75" s="5"/>
      <c r="AW75" s="5"/>
      <c r="AX75" s="5"/>
      <c r="AY75" s="5"/>
      <c r="AZ75" s="5"/>
      <c r="BA75" s="5"/>
    </row>
    <row r="76" spans="1:53" s="19" customFormat="1" ht="27" customHeight="1" x14ac:dyDescent="0.25">
      <c r="A76" s="5" t="s">
        <v>70</v>
      </c>
      <c r="B76" s="5"/>
      <c r="C76" s="5" t="s">
        <v>825</v>
      </c>
      <c r="D76" s="5">
        <v>10200</v>
      </c>
      <c r="E76" s="5" t="s">
        <v>827</v>
      </c>
      <c r="F76" s="8"/>
      <c r="G76" s="16"/>
      <c r="H76" s="16"/>
      <c r="I76" s="16"/>
      <c r="J76" s="16"/>
      <c r="K76" s="16"/>
      <c r="L76" s="16"/>
      <c r="M76" s="16"/>
      <c r="N76" s="15">
        <v>1</v>
      </c>
      <c r="O76" s="15"/>
      <c r="P76" s="16"/>
      <c r="Q76" s="8" t="s">
        <v>184</v>
      </c>
      <c r="R76" s="16"/>
      <c r="S76" s="16"/>
      <c r="T76" s="16"/>
      <c r="U76" s="16"/>
      <c r="V76" s="16"/>
      <c r="W76" s="16"/>
      <c r="X76" s="16"/>
      <c r="Y76" s="16"/>
      <c r="Z76" s="15">
        <v>1</v>
      </c>
      <c r="AA76" s="15"/>
      <c r="AB76" s="15"/>
      <c r="AC76" s="15"/>
      <c r="AD76" s="5" t="s">
        <v>437</v>
      </c>
      <c r="AE76" s="16"/>
      <c r="AF76" s="16"/>
      <c r="AG76" s="16"/>
      <c r="AH76" s="16"/>
      <c r="AI76" s="16"/>
      <c r="AJ76" s="16"/>
      <c r="AK76" s="16">
        <v>1</v>
      </c>
      <c r="AL76" s="15"/>
      <c r="AM76" s="15"/>
      <c r="AN76" s="5"/>
      <c r="AO76" s="5"/>
      <c r="AP76" s="5"/>
      <c r="AQ76" s="5"/>
      <c r="AR76" s="5"/>
      <c r="AS76" s="5"/>
      <c r="AT76" s="5"/>
      <c r="AU76" s="5"/>
      <c r="AV76" s="5"/>
      <c r="AW76" s="5"/>
      <c r="AX76" s="5"/>
      <c r="AY76" s="5"/>
      <c r="AZ76" s="5"/>
      <c r="BA76" s="5"/>
    </row>
    <row r="77" spans="1:53" s="19" customFormat="1" ht="27" customHeight="1" x14ac:dyDescent="0.25">
      <c r="A77" s="5" t="s">
        <v>70</v>
      </c>
      <c r="B77" s="5"/>
      <c r="C77" s="5" t="s">
        <v>825</v>
      </c>
      <c r="D77" s="5">
        <v>20100</v>
      </c>
      <c r="E77" s="5" t="s">
        <v>828</v>
      </c>
      <c r="F77" s="8"/>
      <c r="G77" s="16"/>
      <c r="H77" s="16"/>
      <c r="I77" s="16"/>
      <c r="J77" s="16"/>
      <c r="K77" s="16"/>
      <c r="L77" s="16"/>
      <c r="M77" s="16"/>
      <c r="N77" s="15">
        <v>1</v>
      </c>
      <c r="O77" s="15"/>
      <c r="P77" s="16"/>
      <c r="Q77" s="8" t="s">
        <v>184</v>
      </c>
      <c r="R77" s="16"/>
      <c r="S77" s="16"/>
      <c r="T77" s="16"/>
      <c r="U77" s="16"/>
      <c r="V77" s="16"/>
      <c r="W77" s="16"/>
      <c r="X77" s="16"/>
      <c r="Y77" s="16"/>
      <c r="Z77" s="15">
        <v>1</v>
      </c>
      <c r="AA77" s="15"/>
      <c r="AB77" s="15"/>
      <c r="AC77" s="15"/>
      <c r="AD77" s="8" t="s">
        <v>440</v>
      </c>
      <c r="AE77" s="16"/>
      <c r="AF77" s="16"/>
      <c r="AG77" s="16"/>
      <c r="AH77" s="16"/>
      <c r="AI77" s="16"/>
      <c r="AJ77" s="16"/>
      <c r="AK77" s="16">
        <v>1</v>
      </c>
      <c r="AL77" s="15"/>
      <c r="AM77" s="15"/>
      <c r="AN77" s="5"/>
      <c r="AO77" s="5"/>
      <c r="AP77" s="5"/>
      <c r="AQ77" s="5"/>
      <c r="AR77" s="5"/>
      <c r="AS77" s="5"/>
      <c r="AT77" s="5"/>
      <c r="AU77" s="5"/>
      <c r="AV77" s="5"/>
      <c r="AW77" s="5"/>
      <c r="AX77" s="5"/>
      <c r="AY77" s="5"/>
      <c r="AZ77" s="5"/>
      <c r="BA77" s="5"/>
    </row>
    <row r="78" spans="1:53" s="5" customFormat="1" ht="27" customHeight="1" x14ac:dyDescent="0.25">
      <c r="A78" s="5" t="s">
        <v>70</v>
      </c>
      <c r="C78" s="5" t="s">
        <v>825</v>
      </c>
      <c r="D78" s="5">
        <v>20200</v>
      </c>
      <c r="E78" s="5" t="s">
        <v>829</v>
      </c>
      <c r="F78" s="8"/>
      <c r="G78" s="16"/>
      <c r="H78" s="16"/>
      <c r="I78" s="16"/>
      <c r="J78" s="16"/>
      <c r="K78" s="16"/>
      <c r="L78" s="16"/>
      <c r="M78" s="16"/>
      <c r="N78" s="15">
        <v>1</v>
      </c>
      <c r="O78" s="15"/>
      <c r="P78" s="16"/>
      <c r="Q78" s="8" t="s">
        <v>184</v>
      </c>
      <c r="R78" s="16"/>
      <c r="S78" s="16"/>
      <c r="T78" s="16"/>
      <c r="U78" s="16"/>
      <c r="V78" s="16"/>
      <c r="W78" s="16"/>
      <c r="X78" s="16"/>
      <c r="Y78" s="16"/>
      <c r="Z78" s="15">
        <v>1</v>
      </c>
      <c r="AA78" s="15"/>
      <c r="AB78" s="15"/>
      <c r="AC78" s="15"/>
      <c r="AD78" s="8" t="s">
        <v>440</v>
      </c>
      <c r="AE78" s="16"/>
      <c r="AF78" s="16"/>
      <c r="AG78" s="16"/>
      <c r="AH78" s="16"/>
      <c r="AI78" s="16"/>
      <c r="AJ78" s="15"/>
      <c r="AK78" s="15"/>
      <c r="AL78" s="15"/>
      <c r="AM78" s="15"/>
    </row>
    <row r="79" spans="1:53" s="13" customFormat="1" ht="26.1" customHeight="1" x14ac:dyDescent="0.25">
      <c r="A79" s="13" t="s">
        <v>70</v>
      </c>
      <c r="C79" s="13" t="s">
        <v>728</v>
      </c>
      <c r="D79" s="13">
        <v>23010</v>
      </c>
      <c r="E79" s="13" t="s">
        <v>729</v>
      </c>
      <c r="F79" s="26"/>
      <c r="G79" s="26"/>
      <c r="H79" s="26"/>
      <c r="I79" s="26">
        <v>1</v>
      </c>
      <c r="J79" s="26"/>
      <c r="K79" s="26"/>
      <c r="L79" s="26"/>
      <c r="M79" s="26"/>
      <c r="N79" s="26"/>
      <c r="O79" s="26"/>
      <c r="P79" s="26"/>
      <c r="Q79" s="13" t="s">
        <v>645</v>
      </c>
      <c r="R79" s="26"/>
      <c r="S79" s="26"/>
      <c r="T79" s="26">
        <v>1</v>
      </c>
      <c r="U79" s="26"/>
      <c r="V79" s="26"/>
      <c r="W79" s="26"/>
      <c r="X79" s="26"/>
      <c r="Y79" s="26"/>
      <c r="Z79" s="26"/>
      <c r="AA79" s="26"/>
      <c r="AB79" s="26"/>
      <c r="AC79" s="26"/>
      <c r="AD79" s="34" t="s">
        <v>647</v>
      </c>
      <c r="AE79" s="26"/>
      <c r="AF79" s="26"/>
      <c r="AG79" s="26">
        <v>1</v>
      </c>
      <c r="AH79" s="26"/>
      <c r="AI79" s="26"/>
      <c r="AJ79" s="26"/>
      <c r="AK79" s="26"/>
      <c r="AL79" s="26"/>
      <c r="AM79" s="26"/>
      <c r="AN79" s="26"/>
      <c r="AO79" s="26"/>
      <c r="AP79" s="26"/>
    </row>
    <row r="80" spans="1:53" s="13" customFormat="1" ht="26.1" customHeight="1" x14ac:dyDescent="0.25">
      <c r="A80" s="13" t="s">
        <v>70</v>
      </c>
      <c r="C80" s="13" t="s">
        <v>728</v>
      </c>
      <c r="D80" s="13">
        <v>23020</v>
      </c>
      <c r="E80" s="13" t="s">
        <v>731</v>
      </c>
      <c r="F80" s="26"/>
      <c r="G80" s="26"/>
      <c r="H80" s="26"/>
      <c r="I80" s="26"/>
      <c r="J80" s="26"/>
      <c r="K80" s="26"/>
      <c r="L80" s="26"/>
      <c r="M80" s="26"/>
      <c r="N80" s="26"/>
      <c r="O80" s="26"/>
      <c r="P80" s="26"/>
      <c r="Q80" s="13" t="s">
        <v>645</v>
      </c>
      <c r="R80" s="26"/>
      <c r="S80" s="26"/>
      <c r="T80" s="27">
        <v>1</v>
      </c>
      <c r="U80" s="26"/>
      <c r="V80" s="26"/>
      <c r="W80" s="26"/>
      <c r="X80" s="26"/>
      <c r="Y80" s="26"/>
      <c r="Z80" s="26"/>
      <c r="AA80" s="26"/>
      <c r="AB80" s="26"/>
      <c r="AC80" s="26"/>
      <c r="AD80" s="34" t="s">
        <v>647</v>
      </c>
      <c r="AE80" s="26"/>
      <c r="AF80" s="26"/>
      <c r="AG80" s="26">
        <v>1</v>
      </c>
      <c r="AH80" s="26"/>
      <c r="AI80" s="26"/>
      <c r="AJ80" s="26"/>
      <c r="AK80" s="26"/>
      <c r="AL80" s="26"/>
      <c r="AM80" s="26"/>
      <c r="AN80" s="26"/>
      <c r="AO80" s="26"/>
      <c r="AP80" s="26"/>
    </row>
    <row r="81" spans="1:42" s="13" customFormat="1" ht="26.1" customHeight="1" x14ac:dyDescent="0.25">
      <c r="A81" s="12" t="s">
        <v>70</v>
      </c>
      <c r="B81" s="12"/>
      <c r="C81" s="12" t="s">
        <v>728</v>
      </c>
      <c r="D81" s="12">
        <v>23030</v>
      </c>
      <c r="E81" s="12" t="s">
        <v>732</v>
      </c>
      <c r="F81" s="17"/>
      <c r="G81" s="17"/>
      <c r="H81" s="17"/>
      <c r="I81" s="17"/>
      <c r="J81" s="17"/>
      <c r="K81" s="17"/>
      <c r="L81" s="17"/>
      <c r="M81" s="17"/>
      <c r="N81" s="17"/>
      <c r="O81" s="17"/>
      <c r="P81" s="17"/>
      <c r="Q81" s="12" t="s">
        <v>645</v>
      </c>
      <c r="R81" s="17"/>
      <c r="S81" s="17"/>
      <c r="T81" s="28">
        <v>1</v>
      </c>
      <c r="U81" s="17"/>
      <c r="V81" s="17"/>
      <c r="W81" s="17"/>
      <c r="X81" s="17"/>
      <c r="Y81" s="17"/>
      <c r="Z81" s="17"/>
      <c r="AA81" s="17"/>
      <c r="AB81" s="17"/>
      <c r="AC81" s="17"/>
      <c r="AD81" s="35" t="s">
        <v>657</v>
      </c>
      <c r="AE81" s="17"/>
      <c r="AF81" s="17"/>
      <c r="AG81" s="17">
        <v>1</v>
      </c>
      <c r="AH81" s="17"/>
      <c r="AI81" s="17"/>
      <c r="AJ81" s="17"/>
      <c r="AK81" s="17"/>
      <c r="AL81" s="17"/>
      <c r="AM81" s="17"/>
      <c r="AN81" s="17"/>
      <c r="AO81" s="17"/>
      <c r="AP81" s="17"/>
    </row>
    <row r="82" spans="1:42" s="47" customFormat="1" ht="26.1" customHeight="1" x14ac:dyDescent="0.25">
      <c r="A82" s="47" t="s">
        <v>70</v>
      </c>
      <c r="C82" s="47" t="s">
        <v>733</v>
      </c>
      <c r="D82" s="47">
        <v>48070</v>
      </c>
      <c r="E82" s="47" t="s">
        <v>734</v>
      </c>
      <c r="F82" s="49"/>
      <c r="G82" s="49"/>
      <c r="H82" s="49"/>
      <c r="I82" s="49"/>
      <c r="J82" s="49"/>
      <c r="K82" s="49"/>
      <c r="L82" s="49"/>
      <c r="M82" s="49"/>
      <c r="N82" s="49">
        <v>1</v>
      </c>
      <c r="O82" s="49"/>
      <c r="P82" s="49"/>
      <c r="Q82" s="47" t="s">
        <v>166</v>
      </c>
      <c r="R82" s="49"/>
      <c r="S82" s="49"/>
      <c r="T82" s="49"/>
      <c r="U82" s="49"/>
      <c r="V82" s="49"/>
      <c r="W82" s="49"/>
      <c r="X82" s="49"/>
      <c r="Y82" s="49"/>
      <c r="Z82" s="49"/>
      <c r="AA82" s="49">
        <v>1</v>
      </c>
      <c r="AB82" s="49"/>
      <c r="AC82" s="49"/>
      <c r="AD82" s="52" t="s">
        <v>647</v>
      </c>
      <c r="AE82" s="49"/>
      <c r="AF82" s="49"/>
      <c r="AG82" s="49"/>
      <c r="AH82" s="49"/>
      <c r="AI82" s="49">
        <v>1</v>
      </c>
      <c r="AJ82" s="49"/>
      <c r="AK82" s="49"/>
      <c r="AL82" s="49"/>
      <c r="AM82" s="49"/>
      <c r="AN82" s="49"/>
      <c r="AO82" s="49"/>
      <c r="AP82" s="49"/>
    </row>
    <row r="83" spans="1:42" s="5" customFormat="1" ht="27" customHeight="1" x14ac:dyDescent="0.25">
      <c r="A83" s="13" t="s">
        <v>70</v>
      </c>
      <c r="B83" s="13"/>
      <c r="C83" s="13" t="s">
        <v>704</v>
      </c>
      <c r="D83" s="13">
        <v>10100</v>
      </c>
      <c r="E83" s="13" t="s">
        <v>830</v>
      </c>
      <c r="F83" s="13"/>
      <c r="G83" s="13"/>
      <c r="H83" s="13"/>
      <c r="I83" s="13"/>
      <c r="J83" s="26">
        <v>1</v>
      </c>
      <c r="K83" s="13"/>
      <c r="L83" s="13"/>
      <c r="M83" s="13"/>
      <c r="N83" s="13"/>
      <c r="O83" s="13"/>
      <c r="P83" s="13"/>
      <c r="Q83" s="13" t="s">
        <v>166</v>
      </c>
      <c r="R83" s="26">
        <v>1</v>
      </c>
      <c r="S83" s="26"/>
      <c r="T83" s="26"/>
      <c r="U83" s="26"/>
      <c r="V83" s="26"/>
      <c r="W83" s="26"/>
      <c r="X83" s="26"/>
      <c r="Y83" s="26"/>
      <c r="Z83" s="26"/>
      <c r="AA83" s="26"/>
      <c r="AB83" s="26"/>
      <c r="AC83" s="26"/>
      <c r="AD83" s="13" t="s">
        <v>530</v>
      </c>
      <c r="AE83" s="26"/>
      <c r="AF83" s="26"/>
      <c r="AG83" s="26"/>
      <c r="AH83" s="26"/>
      <c r="AI83" s="26"/>
      <c r="AJ83" s="26"/>
      <c r="AK83" s="26"/>
      <c r="AL83" s="26"/>
      <c r="AM83" s="26"/>
      <c r="AN83" s="26"/>
      <c r="AO83" s="26">
        <v>1</v>
      </c>
      <c r="AP83" s="26"/>
    </row>
    <row r="84" spans="1:42" s="5" customFormat="1" ht="27" customHeight="1" x14ac:dyDescent="0.25">
      <c r="A84" s="13" t="s">
        <v>70</v>
      </c>
      <c r="B84" s="13"/>
      <c r="C84" s="13" t="s">
        <v>704</v>
      </c>
      <c r="D84" s="13">
        <v>10500</v>
      </c>
      <c r="E84" s="13" t="s">
        <v>831</v>
      </c>
      <c r="F84" s="13"/>
      <c r="G84" s="13"/>
      <c r="H84" s="13"/>
      <c r="I84" s="13"/>
      <c r="J84" s="26">
        <v>1</v>
      </c>
      <c r="K84" s="13"/>
      <c r="L84" s="13"/>
      <c r="M84" s="13"/>
      <c r="N84" s="13"/>
      <c r="O84" s="13"/>
      <c r="P84" s="13"/>
      <c r="Q84" s="13" t="s">
        <v>166</v>
      </c>
      <c r="R84" s="26">
        <v>1</v>
      </c>
      <c r="S84" s="26"/>
      <c r="T84" s="26"/>
      <c r="U84" s="26"/>
      <c r="V84" s="26"/>
      <c r="W84" s="26"/>
      <c r="X84" s="26"/>
      <c r="Y84" s="26"/>
      <c r="Z84" s="26"/>
      <c r="AA84" s="26"/>
      <c r="AB84" s="26"/>
      <c r="AC84" s="26"/>
      <c r="AD84" s="13" t="s">
        <v>534</v>
      </c>
      <c r="AE84" s="26"/>
      <c r="AF84" s="26"/>
      <c r="AG84" s="26">
        <v>1</v>
      </c>
      <c r="AH84" s="26"/>
      <c r="AI84" s="26"/>
      <c r="AJ84" s="26"/>
      <c r="AK84" s="26"/>
      <c r="AL84" s="26"/>
      <c r="AM84" s="26"/>
      <c r="AN84" s="26"/>
      <c r="AO84" s="26"/>
      <c r="AP84" s="26"/>
    </row>
    <row r="85" spans="1:42" s="5" customFormat="1" ht="27" customHeight="1" x14ac:dyDescent="0.25">
      <c r="A85" s="13" t="s">
        <v>70</v>
      </c>
      <c r="B85" s="13"/>
      <c r="C85" s="13" t="s">
        <v>704</v>
      </c>
      <c r="D85" s="13">
        <v>11100</v>
      </c>
      <c r="E85" s="13" t="s">
        <v>832</v>
      </c>
      <c r="F85" s="13"/>
      <c r="G85" s="13"/>
      <c r="H85" s="13"/>
      <c r="I85" s="13"/>
      <c r="J85" s="26">
        <v>1</v>
      </c>
      <c r="K85" s="13"/>
      <c r="L85" s="13"/>
      <c r="M85" s="13"/>
      <c r="N85" s="13"/>
      <c r="O85" s="13"/>
      <c r="P85" s="13"/>
      <c r="Q85" s="13" t="s">
        <v>166</v>
      </c>
      <c r="R85" s="26">
        <v>1</v>
      </c>
      <c r="S85" s="26"/>
      <c r="T85" s="26"/>
      <c r="U85" s="26"/>
      <c r="V85" s="26"/>
      <c r="W85" s="26"/>
      <c r="X85" s="26"/>
      <c r="Y85" s="26"/>
      <c r="Z85" s="26"/>
      <c r="AA85" s="26"/>
      <c r="AB85" s="26"/>
      <c r="AC85" s="26"/>
      <c r="AD85" s="13" t="s">
        <v>534</v>
      </c>
      <c r="AE85" s="26"/>
      <c r="AF85" s="26"/>
      <c r="AG85" s="26">
        <v>1</v>
      </c>
      <c r="AH85" s="26"/>
      <c r="AI85" s="26"/>
      <c r="AJ85" s="26"/>
      <c r="AK85" s="26"/>
      <c r="AL85" s="26"/>
      <c r="AM85" s="26"/>
      <c r="AN85" s="26"/>
      <c r="AO85" s="26"/>
      <c r="AP85" s="26"/>
    </row>
    <row r="86" spans="1:42" s="5" customFormat="1" ht="27" customHeight="1" x14ac:dyDescent="0.25">
      <c r="A86" s="12" t="s">
        <v>70</v>
      </c>
      <c r="B86" s="12"/>
      <c r="C86" s="12" t="s">
        <v>704</v>
      </c>
      <c r="D86" s="12">
        <v>19002</v>
      </c>
      <c r="E86" s="12" t="s">
        <v>833</v>
      </c>
      <c r="F86" s="12"/>
      <c r="G86" s="12"/>
      <c r="H86" s="12"/>
      <c r="I86" s="12"/>
      <c r="J86" s="17">
        <v>1</v>
      </c>
      <c r="K86" s="12"/>
      <c r="L86" s="12"/>
      <c r="M86" s="12"/>
      <c r="N86" s="12"/>
      <c r="O86" s="12"/>
      <c r="P86" s="12"/>
      <c r="Q86" s="12" t="s">
        <v>166</v>
      </c>
      <c r="R86" s="17">
        <v>1</v>
      </c>
      <c r="S86" s="17"/>
      <c r="T86" s="17"/>
      <c r="U86" s="17"/>
      <c r="V86" s="17"/>
      <c r="W86" s="17"/>
      <c r="X86" s="17"/>
      <c r="Y86" s="17"/>
      <c r="Z86" s="17"/>
      <c r="AA86" s="17"/>
      <c r="AB86" s="17"/>
      <c r="AC86" s="17"/>
      <c r="AD86" s="12" t="s">
        <v>297</v>
      </c>
      <c r="AE86" s="17"/>
      <c r="AF86" s="17">
        <v>1</v>
      </c>
      <c r="AG86" s="17"/>
      <c r="AH86" s="17"/>
      <c r="AI86" s="17"/>
      <c r="AJ86" s="17"/>
      <c r="AK86" s="17"/>
      <c r="AL86" s="17"/>
      <c r="AM86" s="17"/>
      <c r="AN86" s="17"/>
      <c r="AO86" s="17"/>
      <c r="AP86" s="17"/>
    </row>
    <row r="87" spans="1:42" s="5" customFormat="1" ht="27" customHeight="1" x14ac:dyDescent="0.25">
      <c r="A87" s="13" t="s">
        <v>70</v>
      </c>
      <c r="B87" s="13"/>
      <c r="C87" s="13" t="s">
        <v>704</v>
      </c>
      <c r="D87" s="13">
        <v>23000</v>
      </c>
      <c r="E87" s="13" t="s">
        <v>834</v>
      </c>
      <c r="F87" s="13"/>
      <c r="G87" s="13"/>
      <c r="H87" s="13"/>
      <c r="I87" s="13"/>
      <c r="J87" s="26">
        <v>1</v>
      </c>
      <c r="K87" s="13"/>
      <c r="L87" s="13"/>
      <c r="M87" s="13"/>
      <c r="N87" s="13"/>
      <c r="O87" s="13"/>
      <c r="P87" s="13"/>
      <c r="Q87" s="13" t="s">
        <v>166</v>
      </c>
      <c r="R87" s="26">
        <v>1</v>
      </c>
      <c r="S87" s="26"/>
      <c r="T87" s="26"/>
      <c r="U87" s="26"/>
      <c r="V87" s="26"/>
      <c r="W87" s="26"/>
      <c r="X87" s="26"/>
      <c r="Y87" s="26"/>
      <c r="Z87" s="26"/>
      <c r="AA87" s="26"/>
      <c r="AB87" s="26"/>
      <c r="AC87" s="26"/>
      <c r="AD87" s="13" t="s">
        <v>530</v>
      </c>
      <c r="AE87" s="26"/>
      <c r="AF87" s="26"/>
      <c r="AG87" s="26"/>
      <c r="AH87" s="26"/>
      <c r="AI87" s="26"/>
      <c r="AJ87" s="26"/>
      <c r="AK87" s="26"/>
      <c r="AL87" s="26"/>
      <c r="AM87" s="26"/>
      <c r="AN87" s="26"/>
      <c r="AO87" s="26">
        <v>1</v>
      </c>
      <c r="AP87" s="26"/>
    </row>
    <row r="88" spans="1:42" s="5" customFormat="1" ht="27" customHeight="1" x14ac:dyDescent="0.25">
      <c r="A88" s="13" t="s">
        <v>70</v>
      </c>
      <c r="B88" s="13"/>
      <c r="C88" s="13" t="s">
        <v>704</v>
      </c>
      <c r="D88" s="13">
        <v>23100</v>
      </c>
      <c r="E88" s="13" t="s">
        <v>835</v>
      </c>
      <c r="F88" s="13"/>
      <c r="G88" s="13"/>
      <c r="H88" s="13"/>
      <c r="I88" s="13"/>
      <c r="J88" s="26">
        <v>1</v>
      </c>
      <c r="K88" s="26">
        <v>1</v>
      </c>
      <c r="L88" s="13"/>
      <c r="M88" s="13"/>
      <c r="N88" s="13"/>
      <c r="O88" s="13"/>
      <c r="P88" s="13"/>
      <c r="Q88" s="13" t="s">
        <v>166</v>
      </c>
      <c r="R88" s="26">
        <v>1</v>
      </c>
      <c r="S88" s="26"/>
      <c r="T88" s="26"/>
      <c r="U88" s="26"/>
      <c r="V88" s="26"/>
      <c r="W88" s="26"/>
      <c r="X88" s="26"/>
      <c r="Y88" s="26"/>
      <c r="Z88" s="26"/>
      <c r="AA88" s="26"/>
      <c r="AB88" s="26"/>
      <c r="AC88" s="26"/>
      <c r="AD88" s="13" t="s">
        <v>540</v>
      </c>
      <c r="AE88" s="26"/>
      <c r="AF88" s="26"/>
      <c r="AG88" s="26"/>
      <c r="AH88" s="26"/>
      <c r="AI88" s="26"/>
      <c r="AJ88" s="26"/>
      <c r="AK88" s="26"/>
      <c r="AL88" s="26"/>
      <c r="AM88" s="26"/>
      <c r="AN88" s="26"/>
      <c r="AO88" s="26">
        <v>1</v>
      </c>
      <c r="AP88" s="26"/>
    </row>
    <row r="89" spans="1:42" s="5" customFormat="1" ht="27" customHeight="1" x14ac:dyDescent="0.25">
      <c r="A89" s="13" t="s">
        <v>70</v>
      </c>
      <c r="B89" s="13"/>
      <c r="C89" s="13" t="s">
        <v>704</v>
      </c>
      <c r="D89" s="13">
        <v>23200</v>
      </c>
      <c r="E89" s="13" t="s">
        <v>836</v>
      </c>
      <c r="F89" s="13"/>
      <c r="G89" s="13"/>
      <c r="H89" s="13"/>
      <c r="I89" s="13"/>
      <c r="J89" s="26">
        <v>1</v>
      </c>
      <c r="K89" s="26">
        <v>1</v>
      </c>
      <c r="L89" s="13"/>
      <c r="M89" s="13"/>
      <c r="N89" s="13"/>
      <c r="O89" s="13"/>
      <c r="P89" s="13"/>
      <c r="Q89" s="13" t="s">
        <v>166</v>
      </c>
      <c r="R89" s="26">
        <v>1</v>
      </c>
      <c r="S89" s="26"/>
      <c r="T89" s="26"/>
      <c r="U89" s="26"/>
      <c r="V89" s="26"/>
      <c r="W89" s="26"/>
      <c r="X89" s="26"/>
      <c r="Y89" s="26"/>
      <c r="Z89" s="26"/>
      <c r="AA89" s="26"/>
      <c r="AB89" s="26"/>
      <c r="AC89" s="26"/>
      <c r="AD89" s="13" t="s">
        <v>542</v>
      </c>
      <c r="AE89" s="26"/>
      <c r="AF89" s="26"/>
      <c r="AG89" s="26"/>
      <c r="AH89" s="26"/>
      <c r="AI89" s="26"/>
      <c r="AJ89" s="26"/>
      <c r="AK89" s="26"/>
      <c r="AL89" s="26"/>
      <c r="AM89" s="26"/>
      <c r="AN89" s="26"/>
      <c r="AO89" s="26">
        <v>1</v>
      </c>
      <c r="AP89" s="26"/>
    </row>
    <row r="90" spans="1:42" s="5" customFormat="1" ht="27" customHeight="1" x14ac:dyDescent="0.25">
      <c r="A90" s="13" t="s">
        <v>70</v>
      </c>
      <c r="B90" s="13"/>
      <c r="C90" s="13" t="s">
        <v>705</v>
      </c>
      <c r="D90" s="13">
        <v>20000</v>
      </c>
      <c r="E90" s="13" t="s">
        <v>837</v>
      </c>
      <c r="F90" s="13"/>
      <c r="G90" s="13"/>
      <c r="H90" s="13"/>
      <c r="I90" s="26">
        <v>1</v>
      </c>
      <c r="J90" s="13"/>
      <c r="K90" s="13"/>
      <c r="L90" s="13"/>
      <c r="M90" s="13"/>
      <c r="N90" s="13"/>
      <c r="O90" s="13"/>
      <c r="P90" s="13"/>
      <c r="Q90" s="13" t="s">
        <v>544</v>
      </c>
      <c r="R90" s="26"/>
      <c r="S90" s="26"/>
      <c r="T90" s="26">
        <v>1</v>
      </c>
      <c r="U90" s="26"/>
      <c r="V90" s="26">
        <v>1</v>
      </c>
      <c r="W90" s="26"/>
      <c r="X90" s="26"/>
      <c r="Y90" s="26"/>
      <c r="Z90" s="26"/>
      <c r="AA90" s="26"/>
      <c r="AB90" s="26"/>
      <c r="AC90" s="26"/>
      <c r="AD90" s="13" t="s">
        <v>544</v>
      </c>
      <c r="AE90" s="26"/>
      <c r="AF90" s="26"/>
      <c r="AG90" s="26">
        <v>1</v>
      </c>
      <c r="AH90" s="26">
        <v>1</v>
      </c>
      <c r="AI90" s="26"/>
      <c r="AJ90" s="26">
        <v>1</v>
      </c>
      <c r="AK90" s="26"/>
      <c r="AL90" s="26"/>
      <c r="AM90" s="26"/>
      <c r="AN90" s="26"/>
      <c r="AO90" s="26"/>
      <c r="AP90" s="26"/>
    </row>
    <row r="91" spans="1:42" s="5" customFormat="1" ht="27" customHeight="1" x14ac:dyDescent="0.25">
      <c r="A91" s="13" t="s">
        <v>70</v>
      </c>
      <c r="B91" s="13"/>
      <c r="C91" s="13" t="s">
        <v>706</v>
      </c>
      <c r="D91" s="13">
        <v>10000</v>
      </c>
      <c r="E91" s="13" t="s">
        <v>838</v>
      </c>
      <c r="F91" s="13"/>
      <c r="G91" s="13"/>
      <c r="H91" s="13"/>
      <c r="I91" s="13"/>
      <c r="J91" s="26">
        <v>1</v>
      </c>
      <c r="K91" s="26">
        <v>1</v>
      </c>
      <c r="L91" s="13"/>
      <c r="M91" s="13"/>
      <c r="N91" s="13"/>
      <c r="O91" s="13"/>
      <c r="P91" s="13"/>
      <c r="Q91" s="13" t="s">
        <v>166</v>
      </c>
      <c r="R91" s="26">
        <v>1</v>
      </c>
      <c r="S91" s="26"/>
      <c r="T91" s="26"/>
      <c r="U91" s="26"/>
      <c r="V91" s="26"/>
      <c r="W91" s="26"/>
      <c r="X91" s="26"/>
      <c r="Y91" s="26"/>
      <c r="Z91" s="26"/>
      <c r="AA91" s="26"/>
      <c r="AB91" s="26"/>
      <c r="AC91" s="26"/>
      <c r="AD91" s="13" t="s">
        <v>166</v>
      </c>
      <c r="AE91" s="26"/>
      <c r="AF91" s="26"/>
      <c r="AG91" s="26">
        <v>1</v>
      </c>
      <c r="AH91" s="26"/>
      <c r="AI91" s="26"/>
      <c r="AJ91" s="26"/>
      <c r="AK91" s="26"/>
      <c r="AL91" s="26"/>
      <c r="AM91" s="26"/>
      <c r="AN91" s="26"/>
      <c r="AO91" s="26"/>
      <c r="AP91" s="26"/>
    </row>
    <row r="92" spans="1:42" s="5" customFormat="1" ht="27" customHeight="1" x14ac:dyDescent="0.25">
      <c r="A92" s="13" t="s">
        <v>70</v>
      </c>
      <c r="B92" s="13"/>
      <c r="C92" s="13" t="s">
        <v>706</v>
      </c>
      <c r="D92" s="13">
        <v>10500</v>
      </c>
      <c r="E92" s="13" t="s">
        <v>839</v>
      </c>
      <c r="F92" s="13"/>
      <c r="G92" s="13"/>
      <c r="H92" s="13"/>
      <c r="I92" s="13"/>
      <c r="J92" s="26">
        <v>1</v>
      </c>
      <c r="K92" s="13"/>
      <c r="L92" s="13"/>
      <c r="M92" s="13"/>
      <c r="N92" s="13"/>
      <c r="O92" s="13"/>
      <c r="P92" s="13"/>
      <c r="Q92" s="13" t="s">
        <v>166</v>
      </c>
      <c r="R92" s="26">
        <v>1</v>
      </c>
      <c r="S92" s="26"/>
      <c r="T92" s="26"/>
      <c r="U92" s="26"/>
      <c r="V92" s="26"/>
      <c r="W92" s="26"/>
      <c r="X92" s="26"/>
      <c r="Y92" s="26"/>
      <c r="Z92" s="26"/>
      <c r="AA92" s="26"/>
      <c r="AB92" s="26"/>
      <c r="AC92" s="26"/>
      <c r="AD92" s="13" t="s">
        <v>166</v>
      </c>
      <c r="AE92" s="26"/>
      <c r="AF92" s="26"/>
      <c r="AG92" s="26">
        <v>1</v>
      </c>
      <c r="AH92" s="26"/>
      <c r="AI92" s="26"/>
      <c r="AJ92" s="26"/>
      <c r="AK92" s="26"/>
      <c r="AL92" s="26"/>
      <c r="AM92" s="26"/>
      <c r="AN92" s="26"/>
      <c r="AO92" s="26"/>
      <c r="AP92" s="26"/>
    </row>
    <row r="93" spans="1:42" s="5" customFormat="1" ht="27" customHeight="1" x14ac:dyDescent="0.25">
      <c r="A93" s="13" t="s">
        <v>70</v>
      </c>
      <c r="B93" s="13"/>
      <c r="C93" s="13" t="s">
        <v>706</v>
      </c>
      <c r="D93" s="13">
        <v>11000</v>
      </c>
      <c r="E93" s="13" t="s">
        <v>840</v>
      </c>
      <c r="F93" s="13"/>
      <c r="G93" s="13"/>
      <c r="H93" s="13"/>
      <c r="I93" s="13"/>
      <c r="J93" s="26">
        <v>1</v>
      </c>
      <c r="K93" s="13"/>
      <c r="L93" s="13"/>
      <c r="M93" s="13"/>
      <c r="N93" s="13"/>
      <c r="O93" s="13"/>
      <c r="P93" s="13"/>
      <c r="Q93" s="13" t="s">
        <v>166</v>
      </c>
      <c r="R93" s="26">
        <v>1</v>
      </c>
      <c r="S93" s="26"/>
      <c r="T93" s="26"/>
      <c r="U93" s="26"/>
      <c r="V93" s="26"/>
      <c r="W93" s="26"/>
      <c r="X93" s="26"/>
      <c r="Y93" s="26"/>
      <c r="Z93" s="26"/>
      <c r="AA93" s="26"/>
      <c r="AB93" s="26"/>
      <c r="AC93" s="26"/>
      <c r="AD93" s="13" t="s">
        <v>166</v>
      </c>
      <c r="AE93" s="26"/>
      <c r="AF93" s="26"/>
      <c r="AG93" s="26">
        <v>1</v>
      </c>
      <c r="AH93" s="26"/>
      <c r="AI93" s="26"/>
      <c r="AJ93" s="26"/>
      <c r="AK93" s="26"/>
      <c r="AL93" s="26"/>
      <c r="AM93" s="26"/>
      <c r="AN93" s="26"/>
      <c r="AO93" s="26"/>
      <c r="AP93" s="26"/>
    </row>
    <row r="94" spans="1:42" s="5" customFormat="1" ht="27" customHeight="1" x14ac:dyDescent="0.25">
      <c r="A94" s="13" t="s">
        <v>70</v>
      </c>
      <c r="B94" s="13"/>
      <c r="C94" s="13" t="s">
        <v>706</v>
      </c>
      <c r="D94" s="13">
        <v>11100</v>
      </c>
      <c r="E94" s="13" t="s">
        <v>841</v>
      </c>
      <c r="F94" s="13"/>
      <c r="G94" s="13"/>
      <c r="H94" s="13"/>
      <c r="I94" s="13"/>
      <c r="J94" s="13"/>
      <c r="K94" s="26">
        <v>1</v>
      </c>
      <c r="L94" s="13"/>
      <c r="M94" s="13"/>
      <c r="N94" s="13"/>
      <c r="O94" s="13"/>
      <c r="P94" s="13"/>
      <c r="Q94" s="13" t="s">
        <v>166</v>
      </c>
      <c r="R94" s="26">
        <v>1</v>
      </c>
      <c r="S94" s="26"/>
      <c r="T94" s="26"/>
      <c r="U94" s="26"/>
      <c r="V94" s="26"/>
      <c r="W94" s="26"/>
      <c r="X94" s="26"/>
      <c r="Y94" s="26"/>
      <c r="Z94" s="26"/>
      <c r="AA94" s="26"/>
      <c r="AB94" s="26"/>
      <c r="AC94" s="26"/>
      <c r="AD94" s="13" t="s">
        <v>166</v>
      </c>
      <c r="AE94" s="26"/>
      <c r="AF94" s="26"/>
      <c r="AG94" s="26">
        <v>1</v>
      </c>
      <c r="AH94" s="26"/>
      <c r="AI94" s="26"/>
      <c r="AJ94" s="26"/>
      <c r="AK94" s="26"/>
      <c r="AL94" s="26"/>
      <c r="AM94" s="26"/>
      <c r="AN94" s="26"/>
      <c r="AO94" s="26"/>
      <c r="AP94" s="26"/>
    </row>
    <row r="95" spans="1:42" s="5" customFormat="1" ht="27" customHeight="1" x14ac:dyDescent="0.25">
      <c r="A95" s="13" t="s">
        <v>70</v>
      </c>
      <c r="B95" s="13"/>
      <c r="C95" s="13" t="s">
        <v>706</v>
      </c>
      <c r="D95" s="13">
        <v>11500</v>
      </c>
      <c r="E95" s="13" t="s">
        <v>842</v>
      </c>
      <c r="F95" s="13"/>
      <c r="G95" s="13"/>
      <c r="H95" s="13"/>
      <c r="I95" s="13"/>
      <c r="J95" s="26">
        <v>1</v>
      </c>
      <c r="K95" s="13"/>
      <c r="L95" s="13"/>
      <c r="M95" s="13"/>
      <c r="N95" s="13"/>
      <c r="O95" s="13"/>
      <c r="P95" s="13"/>
      <c r="Q95" s="13" t="s">
        <v>166</v>
      </c>
      <c r="R95" s="26">
        <v>1</v>
      </c>
      <c r="S95" s="26"/>
      <c r="T95" s="26"/>
      <c r="U95" s="26"/>
      <c r="V95" s="26"/>
      <c r="W95" s="26"/>
      <c r="X95" s="26"/>
      <c r="Y95" s="26"/>
      <c r="Z95" s="26"/>
      <c r="AA95" s="26"/>
      <c r="AB95" s="26"/>
      <c r="AC95" s="26"/>
      <c r="AD95" s="13" t="s">
        <v>166</v>
      </c>
      <c r="AE95" s="26"/>
      <c r="AF95" s="26"/>
      <c r="AG95" s="26">
        <v>1</v>
      </c>
      <c r="AH95" s="26"/>
      <c r="AI95" s="26"/>
      <c r="AJ95" s="26"/>
      <c r="AK95" s="26"/>
      <c r="AL95" s="26"/>
      <c r="AM95" s="26"/>
      <c r="AN95" s="26"/>
      <c r="AO95" s="26"/>
      <c r="AP95" s="26"/>
    </row>
    <row r="96" spans="1:42" s="5" customFormat="1" ht="27" customHeight="1" x14ac:dyDescent="0.25">
      <c r="A96" s="13" t="s">
        <v>70</v>
      </c>
      <c r="B96" s="13"/>
      <c r="C96" s="13" t="s">
        <v>706</v>
      </c>
      <c r="D96" s="13">
        <v>12000</v>
      </c>
      <c r="E96" s="13" t="s">
        <v>843</v>
      </c>
      <c r="F96" s="13"/>
      <c r="G96" s="13"/>
      <c r="H96" s="13"/>
      <c r="I96" s="13"/>
      <c r="J96" s="26">
        <v>1</v>
      </c>
      <c r="K96" s="13"/>
      <c r="L96" s="13"/>
      <c r="M96" s="13"/>
      <c r="N96" s="13"/>
      <c r="O96" s="13"/>
      <c r="P96" s="13"/>
      <c r="Q96" s="13" t="s">
        <v>166</v>
      </c>
      <c r="R96" s="26">
        <v>1</v>
      </c>
      <c r="S96" s="26"/>
      <c r="T96" s="26"/>
      <c r="U96" s="26"/>
      <c r="V96" s="26"/>
      <c r="W96" s="26"/>
      <c r="X96" s="26"/>
      <c r="Y96" s="26"/>
      <c r="Z96" s="26"/>
      <c r="AA96" s="26"/>
      <c r="AB96" s="26"/>
      <c r="AC96" s="26"/>
      <c r="AD96" s="13" t="s">
        <v>166</v>
      </c>
      <c r="AE96" s="26"/>
      <c r="AF96" s="26"/>
      <c r="AG96" s="26">
        <v>1</v>
      </c>
      <c r="AH96" s="26"/>
      <c r="AI96" s="26"/>
      <c r="AJ96" s="26"/>
      <c r="AK96" s="26"/>
      <c r="AL96" s="26"/>
      <c r="AM96" s="26"/>
      <c r="AN96" s="26"/>
      <c r="AO96" s="26"/>
      <c r="AP96" s="26"/>
    </row>
    <row r="97" spans="1:42" s="5" customFormat="1" ht="27" customHeight="1" x14ac:dyDescent="0.25">
      <c r="A97" s="13" t="s">
        <v>70</v>
      </c>
      <c r="B97" s="13"/>
      <c r="C97" s="13" t="s">
        <v>706</v>
      </c>
      <c r="D97" s="13">
        <v>13000</v>
      </c>
      <c r="E97" s="13" t="s">
        <v>844</v>
      </c>
      <c r="F97" s="13"/>
      <c r="G97" s="13"/>
      <c r="H97" s="13"/>
      <c r="I97" s="13"/>
      <c r="J97" s="26">
        <v>1</v>
      </c>
      <c r="K97" s="13"/>
      <c r="L97" s="13"/>
      <c r="M97" s="13"/>
      <c r="N97" s="13"/>
      <c r="O97" s="13"/>
      <c r="P97" s="13"/>
      <c r="Q97" s="13" t="s">
        <v>166</v>
      </c>
      <c r="R97" s="26">
        <v>1</v>
      </c>
      <c r="S97" s="26"/>
      <c r="T97" s="26"/>
      <c r="U97" s="26"/>
      <c r="V97" s="26"/>
      <c r="W97" s="26"/>
      <c r="X97" s="26"/>
      <c r="Y97" s="26"/>
      <c r="Z97" s="26"/>
      <c r="AA97" s="26"/>
      <c r="AB97" s="26"/>
      <c r="AC97" s="26"/>
      <c r="AD97" s="13" t="s">
        <v>166</v>
      </c>
      <c r="AE97" s="26"/>
      <c r="AF97" s="26"/>
      <c r="AG97" s="26">
        <v>1</v>
      </c>
      <c r="AH97" s="26"/>
      <c r="AI97" s="26"/>
      <c r="AJ97" s="26"/>
      <c r="AK97" s="26"/>
      <c r="AL97" s="26"/>
      <c r="AM97" s="26"/>
      <c r="AN97" s="26"/>
      <c r="AO97" s="26"/>
      <c r="AP97" s="26"/>
    </row>
    <row r="98" spans="1:42" s="5" customFormat="1" ht="27" customHeight="1" x14ac:dyDescent="0.25">
      <c r="A98" s="13" t="s">
        <v>70</v>
      </c>
      <c r="B98" s="13"/>
      <c r="C98" s="13" t="s">
        <v>706</v>
      </c>
      <c r="D98" s="13">
        <v>13100</v>
      </c>
      <c r="E98" s="13" t="s">
        <v>845</v>
      </c>
      <c r="F98" s="13"/>
      <c r="G98" s="13"/>
      <c r="H98" s="13"/>
      <c r="I98" s="13"/>
      <c r="J98" s="13"/>
      <c r="K98" s="26">
        <v>1</v>
      </c>
      <c r="L98" s="13"/>
      <c r="M98" s="13"/>
      <c r="N98" s="13"/>
      <c r="O98" s="13"/>
      <c r="P98" s="13"/>
      <c r="Q98" s="13" t="s">
        <v>166</v>
      </c>
      <c r="R98" s="26">
        <v>1</v>
      </c>
      <c r="S98" s="26"/>
      <c r="T98" s="26"/>
      <c r="U98" s="26"/>
      <c r="V98" s="26"/>
      <c r="W98" s="26"/>
      <c r="X98" s="26"/>
      <c r="Y98" s="26"/>
      <c r="Z98" s="26"/>
      <c r="AA98" s="26"/>
      <c r="AB98" s="26"/>
      <c r="AC98" s="26"/>
      <c r="AD98" s="13" t="s">
        <v>166</v>
      </c>
      <c r="AE98" s="26"/>
      <c r="AF98" s="26"/>
      <c r="AG98" s="26">
        <v>1</v>
      </c>
      <c r="AH98" s="26"/>
      <c r="AI98" s="26"/>
      <c r="AJ98" s="26"/>
      <c r="AK98" s="26"/>
      <c r="AL98" s="26"/>
      <c r="AM98" s="26"/>
      <c r="AN98" s="26"/>
      <c r="AO98" s="26"/>
      <c r="AP98" s="26"/>
    </row>
    <row r="99" spans="1:42" s="5" customFormat="1" ht="27" customHeight="1" x14ac:dyDescent="0.25">
      <c r="A99" s="13" t="s">
        <v>70</v>
      </c>
      <c r="B99" s="13"/>
      <c r="C99" s="13" t="s">
        <v>706</v>
      </c>
      <c r="D99" s="13">
        <v>13200</v>
      </c>
      <c r="E99" s="13" t="s">
        <v>846</v>
      </c>
      <c r="F99" s="13"/>
      <c r="G99" s="13"/>
      <c r="H99" s="13"/>
      <c r="I99" s="13"/>
      <c r="J99" s="26">
        <v>1</v>
      </c>
      <c r="K99" s="26">
        <v>1</v>
      </c>
      <c r="L99" s="13"/>
      <c r="M99" s="13"/>
      <c r="N99" s="13"/>
      <c r="O99" s="13"/>
      <c r="P99" s="13"/>
      <c r="Q99" s="13" t="s">
        <v>166</v>
      </c>
      <c r="R99" s="26">
        <v>1</v>
      </c>
      <c r="S99" s="26"/>
      <c r="T99" s="26"/>
      <c r="U99" s="26"/>
      <c r="V99" s="26"/>
      <c r="W99" s="26"/>
      <c r="X99" s="26"/>
      <c r="Y99" s="26"/>
      <c r="Z99" s="26"/>
      <c r="AA99" s="26"/>
      <c r="AB99" s="26"/>
      <c r="AC99" s="26"/>
      <c r="AD99" s="13" t="s">
        <v>166</v>
      </c>
      <c r="AE99" s="26"/>
      <c r="AF99" s="26"/>
      <c r="AG99" s="26">
        <v>1</v>
      </c>
      <c r="AH99" s="26"/>
      <c r="AI99" s="26"/>
      <c r="AJ99" s="26"/>
      <c r="AK99" s="26"/>
      <c r="AL99" s="26"/>
      <c r="AM99" s="26"/>
      <c r="AN99" s="26"/>
      <c r="AO99" s="26"/>
      <c r="AP99" s="26"/>
    </row>
    <row r="100" spans="1:42" s="5" customFormat="1" ht="27" customHeight="1" x14ac:dyDescent="0.25">
      <c r="A100" s="12" t="s">
        <v>70</v>
      </c>
      <c r="B100" s="12"/>
      <c r="C100" s="12" t="s">
        <v>708</v>
      </c>
      <c r="D100" s="12">
        <v>12100</v>
      </c>
      <c r="E100" s="12" t="s">
        <v>847</v>
      </c>
      <c r="F100" s="12"/>
      <c r="G100" s="17">
        <v>1</v>
      </c>
      <c r="H100" s="12"/>
      <c r="I100" s="12"/>
      <c r="J100" s="12"/>
      <c r="K100" s="12"/>
      <c r="L100" s="12"/>
      <c r="M100" s="12"/>
      <c r="N100" s="12"/>
      <c r="O100" s="12"/>
      <c r="P100" s="12"/>
      <c r="Q100" s="12" t="s">
        <v>166</v>
      </c>
      <c r="R100" s="17">
        <v>1</v>
      </c>
      <c r="S100" s="17"/>
      <c r="T100" s="17"/>
      <c r="U100" s="17"/>
      <c r="V100" s="17"/>
      <c r="W100" s="17"/>
      <c r="X100" s="17"/>
      <c r="Y100" s="17"/>
      <c r="Z100" s="17"/>
      <c r="AA100" s="17"/>
      <c r="AB100" s="17"/>
      <c r="AC100" s="17"/>
      <c r="AD100" s="12" t="s">
        <v>166</v>
      </c>
      <c r="AE100" s="17"/>
      <c r="AF100" s="17">
        <v>1</v>
      </c>
      <c r="AG100" s="17"/>
      <c r="AH100" s="17"/>
      <c r="AI100" s="17"/>
      <c r="AJ100" s="17"/>
      <c r="AK100" s="17"/>
      <c r="AL100" s="17"/>
      <c r="AM100" s="17"/>
      <c r="AN100" s="17"/>
      <c r="AO100" s="17"/>
      <c r="AP100" s="17"/>
    </row>
    <row r="101" spans="1:42" s="5" customFormat="1" ht="27" customHeight="1" x14ac:dyDescent="0.25">
      <c r="A101" s="12" t="s">
        <v>70</v>
      </c>
      <c r="B101" s="12"/>
      <c r="C101" s="12" t="s">
        <v>708</v>
      </c>
      <c r="D101" s="12">
        <v>14100</v>
      </c>
      <c r="E101" s="12" t="s">
        <v>848</v>
      </c>
      <c r="F101" s="12"/>
      <c r="G101" s="17">
        <v>1</v>
      </c>
      <c r="H101" s="12"/>
      <c r="I101" s="12"/>
      <c r="J101" s="12"/>
      <c r="K101" s="12"/>
      <c r="L101" s="12"/>
      <c r="M101" s="12"/>
      <c r="N101" s="12"/>
      <c r="O101" s="12"/>
      <c r="P101" s="12"/>
      <c r="Q101" s="12" t="s">
        <v>166</v>
      </c>
      <c r="R101" s="17">
        <v>1</v>
      </c>
      <c r="S101" s="17"/>
      <c r="T101" s="17"/>
      <c r="U101" s="17"/>
      <c r="V101" s="17"/>
      <c r="W101" s="17"/>
      <c r="X101" s="17"/>
      <c r="Y101" s="17"/>
      <c r="Z101" s="17"/>
      <c r="AA101" s="17"/>
      <c r="AB101" s="17"/>
      <c r="AC101" s="17"/>
      <c r="AD101" s="12" t="s">
        <v>166</v>
      </c>
      <c r="AE101" s="17"/>
      <c r="AF101" s="17">
        <v>1</v>
      </c>
      <c r="AG101" s="17"/>
      <c r="AH101" s="17"/>
      <c r="AI101" s="17"/>
      <c r="AJ101" s="17"/>
      <c r="AK101" s="17"/>
      <c r="AL101" s="17"/>
      <c r="AM101" s="17"/>
      <c r="AN101" s="17"/>
      <c r="AO101" s="17"/>
      <c r="AP101" s="17"/>
    </row>
    <row r="102" spans="1:42" s="5" customFormat="1" ht="27" customHeight="1" x14ac:dyDescent="0.25">
      <c r="A102" s="12" t="s">
        <v>70</v>
      </c>
      <c r="B102" s="12"/>
      <c r="C102" s="12" t="s">
        <v>708</v>
      </c>
      <c r="D102" s="12">
        <v>14200</v>
      </c>
      <c r="E102" s="12" t="s">
        <v>849</v>
      </c>
      <c r="F102" s="12"/>
      <c r="G102" s="17">
        <v>1</v>
      </c>
      <c r="H102" s="12"/>
      <c r="I102" s="12"/>
      <c r="J102" s="12"/>
      <c r="K102" s="12"/>
      <c r="L102" s="12"/>
      <c r="M102" s="12"/>
      <c r="N102" s="12"/>
      <c r="O102" s="12"/>
      <c r="P102" s="12"/>
      <c r="Q102" s="12" t="s">
        <v>166</v>
      </c>
      <c r="R102" s="17">
        <v>1</v>
      </c>
      <c r="S102" s="17"/>
      <c r="T102" s="17"/>
      <c r="U102" s="17"/>
      <c r="V102" s="17"/>
      <c r="W102" s="17"/>
      <c r="X102" s="17"/>
      <c r="Y102" s="17"/>
      <c r="Z102" s="17"/>
      <c r="AA102" s="17"/>
      <c r="AB102" s="17"/>
      <c r="AC102" s="17"/>
      <c r="AD102" s="12" t="s">
        <v>166</v>
      </c>
      <c r="AE102" s="17"/>
      <c r="AF102" s="17">
        <v>1</v>
      </c>
      <c r="AG102" s="17"/>
      <c r="AH102" s="17"/>
      <c r="AI102" s="17"/>
      <c r="AJ102" s="17"/>
      <c r="AK102" s="17"/>
      <c r="AL102" s="17"/>
      <c r="AM102" s="17"/>
      <c r="AN102" s="17"/>
      <c r="AO102" s="17"/>
      <c r="AP102" s="17"/>
    </row>
    <row r="103" spans="1:42" s="5" customFormat="1" ht="27" customHeight="1" x14ac:dyDescent="0.25">
      <c r="A103" s="12" t="s">
        <v>70</v>
      </c>
      <c r="B103" s="12"/>
      <c r="C103" s="12" t="s">
        <v>708</v>
      </c>
      <c r="D103" s="12">
        <v>14800</v>
      </c>
      <c r="E103" s="12" t="s">
        <v>850</v>
      </c>
      <c r="F103" s="12"/>
      <c r="G103" s="17">
        <v>1</v>
      </c>
      <c r="H103" s="12"/>
      <c r="I103" s="12"/>
      <c r="J103" s="12"/>
      <c r="K103" s="12"/>
      <c r="L103" s="12"/>
      <c r="M103" s="12"/>
      <c r="N103" s="12"/>
      <c r="O103" s="12"/>
      <c r="P103" s="12"/>
      <c r="Q103" s="12" t="s">
        <v>166</v>
      </c>
      <c r="R103" s="17">
        <v>1</v>
      </c>
      <c r="S103" s="17"/>
      <c r="T103" s="17"/>
      <c r="U103" s="17"/>
      <c r="V103" s="17"/>
      <c r="W103" s="17"/>
      <c r="X103" s="17"/>
      <c r="Y103" s="17"/>
      <c r="Z103" s="17"/>
      <c r="AA103" s="17"/>
      <c r="AB103" s="17"/>
      <c r="AC103" s="17"/>
      <c r="AD103" s="12" t="s">
        <v>166</v>
      </c>
      <c r="AE103" s="17"/>
      <c r="AF103" s="17">
        <v>1</v>
      </c>
      <c r="AG103" s="17"/>
      <c r="AH103" s="17"/>
      <c r="AI103" s="17"/>
      <c r="AJ103" s="17"/>
      <c r="AK103" s="17"/>
      <c r="AL103" s="17"/>
      <c r="AM103" s="17"/>
      <c r="AN103" s="17"/>
      <c r="AO103" s="17"/>
      <c r="AP103" s="17"/>
    </row>
    <row r="104" spans="1:42" s="13" customFormat="1" ht="27" customHeight="1" x14ac:dyDescent="0.25">
      <c r="A104" s="12" t="s">
        <v>70</v>
      </c>
      <c r="B104" s="12"/>
      <c r="C104" s="12" t="s">
        <v>708</v>
      </c>
      <c r="D104" s="12">
        <v>14900</v>
      </c>
      <c r="E104" s="12" t="s">
        <v>851</v>
      </c>
      <c r="F104" s="12"/>
      <c r="G104" s="17">
        <v>1</v>
      </c>
      <c r="H104" s="12"/>
      <c r="I104" s="12"/>
      <c r="J104" s="12"/>
      <c r="K104" s="12"/>
      <c r="L104" s="12"/>
      <c r="M104" s="12"/>
      <c r="N104" s="12"/>
      <c r="O104" s="12"/>
      <c r="P104" s="12"/>
      <c r="Q104" s="12" t="s">
        <v>166</v>
      </c>
      <c r="R104" s="17">
        <v>1</v>
      </c>
      <c r="S104" s="17"/>
      <c r="T104" s="17"/>
      <c r="U104" s="17"/>
      <c r="V104" s="17"/>
      <c r="W104" s="17"/>
      <c r="X104" s="17"/>
      <c r="Y104" s="17"/>
      <c r="Z104" s="17"/>
      <c r="AA104" s="17"/>
      <c r="AB104" s="17"/>
      <c r="AC104" s="17"/>
      <c r="AD104" s="12" t="s">
        <v>166</v>
      </c>
      <c r="AE104" s="17"/>
      <c r="AF104" s="17">
        <v>1</v>
      </c>
      <c r="AG104" s="17"/>
      <c r="AH104" s="17"/>
      <c r="AI104" s="17"/>
      <c r="AJ104" s="17"/>
      <c r="AK104" s="17"/>
      <c r="AL104" s="17"/>
      <c r="AM104" s="17"/>
      <c r="AN104" s="17"/>
      <c r="AO104" s="17"/>
      <c r="AP104" s="17"/>
    </row>
    <row r="105" spans="1:42" s="13" customFormat="1" ht="27" customHeight="1" x14ac:dyDescent="0.25">
      <c r="A105" s="12" t="s">
        <v>70</v>
      </c>
      <c r="B105" s="12"/>
      <c r="C105" s="12" t="s">
        <v>708</v>
      </c>
      <c r="D105" s="12">
        <v>15100</v>
      </c>
      <c r="E105" s="12" t="s">
        <v>852</v>
      </c>
      <c r="F105" s="12"/>
      <c r="G105" s="17">
        <v>1</v>
      </c>
      <c r="H105" s="12"/>
      <c r="I105" s="12"/>
      <c r="J105" s="12"/>
      <c r="K105" s="12"/>
      <c r="L105" s="12"/>
      <c r="M105" s="12"/>
      <c r="N105" s="12"/>
      <c r="O105" s="12"/>
      <c r="P105" s="12"/>
      <c r="Q105" s="12" t="s">
        <v>166</v>
      </c>
      <c r="R105" s="17">
        <v>1</v>
      </c>
      <c r="S105" s="17"/>
      <c r="T105" s="17"/>
      <c r="U105" s="17"/>
      <c r="V105" s="17"/>
      <c r="W105" s="17"/>
      <c r="X105" s="17"/>
      <c r="Y105" s="17"/>
      <c r="Z105" s="17"/>
      <c r="AA105" s="17"/>
      <c r="AB105" s="17"/>
      <c r="AC105" s="17"/>
      <c r="AD105" s="12" t="s">
        <v>166</v>
      </c>
      <c r="AE105" s="17"/>
      <c r="AF105" s="17">
        <v>1</v>
      </c>
      <c r="AG105" s="17"/>
      <c r="AH105" s="17"/>
      <c r="AI105" s="17"/>
      <c r="AJ105" s="17"/>
      <c r="AK105" s="17"/>
      <c r="AL105" s="17"/>
      <c r="AM105" s="17"/>
      <c r="AN105" s="17"/>
      <c r="AO105" s="17"/>
      <c r="AP105" s="17"/>
    </row>
    <row r="106" spans="1:42" s="13" customFormat="1" ht="27" customHeight="1" x14ac:dyDescent="0.25">
      <c r="A106" s="12" t="s">
        <v>70</v>
      </c>
      <c r="B106" s="12"/>
      <c r="C106" s="12" t="s">
        <v>708</v>
      </c>
      <c r="D106" s="12">
        <v>15200</v>
      </c>
      <c r="E106" s="12" t="s">
        <v>853</v>
      </c>
      <c r="F106" s="12"/>
      <c r="G106" s="17">
        <v>1</v>
      </c>
      <c r="H106" s="12"/>
      <c r="I106" s="12"/>
      <c r="J106" s="12"/>
      <c r="K106" s="12"/>
      <c r="L106" s="12"/>
      <c r="M106" s="12"/>
      <c r="N106" s="12"/>
      <c r="O106" s="12"/>
      <c r="P106" s="12"/>
      <c r="Q106" s="12" t="s">
        <v>166</v>
      </c>
      <c r="R106" s="17">
        <v>1</v>
      </c>
      <c r="S106" s="17"/>
      <c r="T106" s="17"/>
      <c r="U106" s="17"/>
      <c r="V106" s="17"/>
      <c r="W106" s="17"/>
      <c r="X106" s="17"/>
      <c r="Y106" s="17"/>
      <c r="Z106" s="17"/>
      <c r="AA106" s="17"/>
      <c r="AB106" s="17"/>
      <c r="AC106" s="17"/>
      <c r="AD106" s="12" t="s">
        <v>166</v>
      </c>
      <c r="AE106" s="17"/>
      <c r="AF106" s="17">
        <v>1</v>
      </c>
      <c r="AG106" s="17"/>
      <c r="AH106" s="17"/>
      <c r="AI106" s="17"/>
      <c r="AJ106" s="17"/>
      <c r="AK106" s="17"/>
      <c r="AL106" s="17"/>
      <c r="AM106" s="17"/>
      <c r="AN106" s="17"/>
      <c r="AO106" s="17"/>
      <c r="AP106" s="17"/>
    </row>
    <row r="107" spans="1:42" s="13" customFormat="1" ht="27" customHeight="1" x14ac:dyDescent="0.25">
      <c r="A107" s="12" t="s">
        <v>70</v>
      </c>
      <c r="B107" s="12"/>
      <c r="C107" s="12" t="s">
        <v>708</v>
      </c>
      <c r="D107" s="12">
        <v>17300</v>
      </c>
      <c r="E107" s="12" t="s">
        <v>854</v>
      </c>
      <c r="F107" s="12"/>
      <c r="G107" s="17">
        <v>1</v>
      </c>
      <c r="H107" s="12"/>
      <c r="I107" s="12"/>
      <c r="J107" s="12"/>
      <c r="K107" s="12"/>
      <c r="L107" s="12"/>
      <c r="M107" s="12"/>
      <c r="N107" s="12"/>
      <c r="O107" s="12"/>
      <c r="P107" s="12"/>
      <c r="Q107" s="12" t="s">
        <v>166</v>
      </c>
      <c r="R107" s="17">
        <v>1</v>
      </c>
      <c r="S107" s="17"/>
      <c r="T107" s="17"/>
      <c r="U107" s="17"/>
      <c r="V107" s="17"/>
      <c r="W107" s="17"/>
      <c r="X107" s="17"/>
      <c r="Y107" s="17"/>
      <c r="Z107" s="17"/>
      <c r="AA107" s="17"/>
      <c r="AB107" s="17"/>
      <c r="AC107" s="17"/>
      <c r="AD107" s="12" t="s">
        <v>166</v>
      </c>
      <c r="AE107" s="17"/>
      <c r="AF107" s="17">
        <v>1</v>
      </c>
      <c r="AG107" s="17"/>
      <c r="AH107" s="17"/>
      <c r="AI107" s="17"/>
      <c r="AJ107" s="17"/>
      <c r="AK107" s="17"/>
      <c r="AL107" s="17"/>
      <c r="AM107" s="17"/>
      <c r="AN107" s="17"/>
      <c r="AO107" s="17"/>
      <c r="AP107" s="17"/>
    </row>
    <row r="108" spans="1:42" s="13" customFormat="1" ht="27" customHeight="1" x14ac:dyDescent="0.25">
      <c r="A108" s="12" t="s">
        <v>70</v>
      </c>
      <c r="B108" s="12"/>
      <c r="C108" s="12" t="s">
        <v>708</v>
      </c>
      <c r="D108" s="12">
        <v>17500</v>
      </c>
      <c r="E108" s="12" t="s">
        <v>855</v>
      </c>
      <c r="F108" s="12"/>
      <c r="G108" s="17">
        <v>1</v>
      </c>
      <c r="H108" s="12"/>
      <c r="I108" s="12"/>
      <c r="J108" s="12"/>
      <c r="K108" s="12"/>
      <c r="L108" s="12"/>
      <c r="M108" s="12"/>
      <c r="N108" s="12"/>
      <c r="O108" s="12"/>
      <c r="P108" s="12"/>
      <c r="Q108" s="12" t="s">
        <v>166</v>
      </c>
      <c r="R108" s="17">
        <v>1</v>
      </c>
      <c r="S108" s="17"/>
      <c r="T108" s="17"/>
      <c r="U108" s="17"/>
      <c r="V108" s="17"/>
      <c r="W108" s="17"/>
      <c r="X108" s="17"/>
      <c r="Y108" s="17"/>
      <c r="Z108" s="17"/>
      <c r="AA108" s="17"/>
      <c r="AB108" s="17"/>
      <c r="AC108" s="17"/>
      <c r="AD108" s="12" t="s">
        <v>166</v>
      </c>
      <c r="AE108" s="17"/>
      <c r="AF108" s="17">
        <v>1</v>
      </c>
      <c r="AG108" s="17"/>
      <c r="AH108" s="17"/>
      <c r="AI108" s="17"/>
      <c r="AJ108" s="17"/>
      <c r="AK108" s="17"/>
      <c r="AL108" s="17"/>
      <c r="AM108" s="17"/>
      <c r="AN108" s="17"/>
      <c r="AO108" s="17"/>
      <c r="AP108" s="17"/>
    </row>
    <row r="109" spans="1:42" s="13" customFormat="1" ht="27" customHeight="1" x14ac:dyDescent="0.25">
      <c r="A109" s="12" t="s">
        <v>70</v>
      </c>
      <c r="B109" s="12"/>
      <c r="C109" s="12" t="s">
        <v>708</v>
      </c>
      <c r="D109" s="12">
        <v>24100</v>
      </c>
      <c r="E109" s="12" t="s">
        <v>856</v>
      </c>
      <c r="F109" s="12"/>
      <c r="G109" s="17">
        <v>1</v>
      </c>
      <c r="H109" s="12"/>
      <c r="I109" s="12"/>
      <c r="J109" s="12"/>
      <c r="K109" s="12"/>
      <c r="L109" s="12"/>
      <c r="M109" s="12"/>
      <c r="N109" s="12"/>
      <c r="O109" s="12"/>
      <c r="P109" s="12"/>
      <c r="Q109" s="12" t="s">
        <v>166</v>
      </c>
      <c r="R109" s="17">
        <v>1</v>
      </c>
      <c r="S109" s="17"/>
      <c r="T109" s="17"/>
      <c r="U109" s="17"/>
      <c r="V109" s="17"/>
      <c r="W109" s="17"/>
      <c r="X109" s="17"/>
      <c r="Y109" s="17"/>
      <c r="Z109" s="17"/>
      <c r="AA109" s="17"/>
      <c r="AB109" s="17"/>
      <c r="AC109" s="17"/>
      <c r="AD109" s="12" t="s">
        <v>166</v>
      </c>
      <c r="AE109" s="17"/>
      <c r="AF109" s="17">
        <v>1</v>
      </c>
      <c r="AG109" s="17"/>
      <c r="AH109" s="17"/>
      <c r="AI109" s="17"/>
      <c r="AJ109" s="17"/>
      <c r="AK109" s="17"/>
      <c r="AL109" s="17"/>
      <c r="AM109" s="17"/>
      <c r="AN109" s="17"/>
      <c r="AO109" s="17"/>
      <c r="AP109" s="17"/>
    </row>
    <row r="110" spans="1:42" s="13" customFormat="1" ht="27" customHeight="1" x14ac:dyDescent="0.25">
      <c r="A110" s="12" t="s">
        <v>70</v>
      </c>
      <c r="B110" s="12"/>
      <c r="C110" s="12" t="s">
        <v>708</v>
      </c>
      <c r="D110" s="12">
        <v>27100</v>
      </c>
      <c r="E110" s="12" t="s">
        <v>857</v>
      </c>
      <c r="F110" s="12"/>
      <c r="G110" s="17">
        <v>1</v>
      </c>
      <c r="H110" s="12"/>
      <c r="I110" s="12"/>
      <c r="J110" s="12"/>
      <c r="K110" s="12"/>
      <c r="L110" s="12"/>
      <c r="M110" s="12"/>
      <c r="N110" s="12"/>
      <c r="O110" s="12"/>
      <c r="P110" s="12"/>
      <c r="Q110" s="12" t="s">
        <v>166</v>
      </c>
      <c r="R110" s="17">
        <v>1</v>
      </c>
      <c r="S110" s="17"/>
      <c r="T110" s="17"/>
      <c r="U110" s="17"/>
      <c r="V110" s="17"/>
      <c r="W110" s="17"/>
      <c r="X110" s="17"/>
      <c r="Y110" s="17"/>
      <c r="Z110" s="17"/>
      <c r="AA110" s="17"/>
      <c r="AB110" s="17"/>
      <c r="AC110" s="17"/>
      <c r="AD110" s="12" t="s">
        <v>166</v>
      </c>
      <c r="AE110" s="17"/>
      <c r="AF110" s="17">
        <v>1</v>
      </c>
      <c r="AG110" s="17"/>
      <c r="AH110" s="17"/>
      <c r="AI110" s="17"/>
      <c r="AJ110" s="17"/>
      <c r="AK110" s="17"/>
      <c r="AL110" s="17"/>
      <c r="AM110" s="17"/>
      <c r="AN110" s="17"/>
      <c r="AO110" s="17"/>
      <c r="AP110" s="17"/>
    </row>
    <row r="111" spans="1:42" s="13" customFormat="1" ht="27" customHeight="1" x14ac:dyDescent="0.25">
      <c r="A111" s="12" t="s">
        <v>70</v>
      </c>
      <c r="B111" s="12"/>
      <c r="C111" s="12" t="s">
        <v>708</v>
      </c>
      <c r="D111" s="12">
        <v>27200</v>
      </c>
      <c r="E111" s="12" t="s">
        <v>858</v>
      </c>
      <c r="F111" s="12"/>
      <c r="G111" s="17">
        <v>1</v>
      </c>
      <c r="H111" s="12"/>
      <c r="I111" s="12"/>
      <c r="J111" s="12"/>
      <c r="K111" s="12"/>
      <c r="L111" s="12"/>
      <c r="M111" s="12"/>
      <c r="N111" s="12"/>
      <c r="O111" s="12"/>
      <c r="P111" s="12"/>
      <c r="Q111" s="12" t="s">
        <v>166</v>
      </c>
      <c r="R111" s="17">
        <v>1</v>
      </c>
      <c r="S111" s="17"/>
      <c r="T111" s="17"/>
      <c r="U111" s="17"/>
      <c r="V111" s="17"/>
      <c r="W111" s="17"/>
      <c r="X111" s="17"/>
      <c r="Y111" s="17"/>
      <c r="Z111" s="17"/>
      <c r="AA111" s="17"/>
      <c r="AB111" s="17"/>
      <c r="AC111" s="17"/>
      <c r="AD111" s="12" t="s">
        <v>166</v>
      </c>
      <c r="AE111" s="17"/>
      <c r="AF111" s="17">
        <v>1</v>
      </c>
      <c r="AG111" s="17"/>
      <c r="AH111" s="17"/>
      <c r="AI111" s="17"/>
      <c r="AJ111" s="17"/>
      <c r="AK111" s="17"/>
      <c r="AL111" s="17"/>
      <c r="AM111" s="17"/>
      <c r="AN111" s="17"/>
      <c r="AO111" s="17"/>
      <c r="AP111" s="17"/>
    </row>
    <row r="112" spans="1:42" s="12" customFormat="1" ht="27" customHeight="1" x14ac:dyDescent="0.25">
      <c r="A112" s="13" t="s">
        <v>70</v>
      </c>
      <c r="B112" s="13"/>
      <c r="C112" s="13" t="s">
        <v>709</v>
      </c>
      <c r="D112" s="13">
        <v>11100</v>
      </c>
      <c r="E112" s="13" t="s">
        <v>859</v>
      </c>
      <c r="F112" s="13"/>
      <c r="G112" s="13"/>
      <c r="H112" s="13"/>
      <c r="I112" s="13"/>
      <c r="J112" s="26">
        <v>1</v>
      </c>
      <c r="K112" s="13"/>
      <c r="L112" s="13"/>
      <c r="M112" s="13"/>
      <c r="N112" s="13"/>
      <c r="O112" s="13"/>
      <c r="P112" s="13"/>
      <c r="Q112" s="13" t="s">
        <v>166</v>
      </c>
      <c r="R112" s="26">
        <v>1</v>
      </c>
      <c r="S112" s="26"/>
      <c r="T112" s="26"/>
      <c r="U112" s="26"/>
      <c r="V112" s="26"/>
      <c r="W112" s="26"/>
      <c r="X112" s="26"/>
      <c r="Y112" s="26"/>
      <c r="Z112" s="26"/>
      <c r="AA112" s="26"/>
      <c r="AB112" s="26"/>
      <c r="AC112" s="26"/>
      <c r="AD112" s="13" t="s">
        <v>577</v>
      </c>
      <c r="AE112" s="26"/>
      <c r="AF112" s="26"/>
      <c r="AG112" s="26"/>
      <c r="AH112" s="26"/>
      <c r="AI112" s="26"/>
      <c r="AJ112" s="26"/>
      <c r="AK112" s="26"/>
      <c r="AL112" s="26"/>
      <c r="AM112" s="26"/>
      <c r="AN112" s="26"/>
      <c r="AO112" s="26">
        <v>1</v>
      </c>
      <c r="AP112" s="26"/>
    </row>
    <row r="113" spans="1:42" s="12" customFormat="1" ht="27" customHeight="1" x14ac:dyDescent="0.25">
      <c r="A113" s="13" t="s">
        <v>70</v>
      </c>
      <c r="B113" s="13"/>
      <c r="C113" s="13" t="s">
        <v>709</v>
      </c>
      <c r="D113" s="13">
        <v>11200</v>
      </c>
      <c r="E113" s="13" t="s">
        <v>860</v>
      </c>
      <c r="F113" s="13"/>
      <c r="G113" s="13"/>
      <c r="H113" s="13"/>
      <c r="I113" s="13"/>
      <c r="J113" s="13"/>
      <c r="K113" s="26">
        <v>1</v>
      </c>
      <c r="L113" s="13"/>
      <c r="M113" s="13"/>
      <c r="N113" s="13"/>
      <c r="O113" s="13"/>
      <c r="P113" s="13"/>
      <c r="Q113" s="13" t="s">
        <v>579</v>
      </c>
      <c r="R113" s="26">
        <v>1</v>
      </c>
      <c r="S113" s="26"/>
      <c r="T113" s="26"/>
      <c r="U113" s="26"/>
      <c r="V113" s="26"/>
      <c r="W113" s="26"/>
      <c r="X113" s="26"/>
      <c r="Y113" s="26"/>
      <c r="Z113" s="26"/>
      <c r="AA113" s="26"/>
      <c r="AB113" s="26"/>
      <c r="AC113" s="26"/>
      <c r="AD113" s="13" t="s">
        <v>580</v>
      </c>
      <c r="AE113" s="26"/>
      <c r="AF113" s="26"/>
      <c r="AG113" s="26"/>
      <c r="AH113" s="26"/>
      <c r="AI113" s="26"/>
      <c r="AJ113" s="26"/>
      <c r="AK113" s="26"/>
      <c r="AL113" s="26"/>
      <c r="AM113" s="26"/>
      <c r="AN113" s="26"/>
      <c r="AO113" s="26">
        <v>1</v>
      </c>
      <c r="AP113" s="26"/>
    </row>
    <row r="114" spans="1:42" s="13" customFormat="1" ht="27" customHeight="1" x14ac:dyDescent="0.25">
      <c r="A114" s="13" t="s">
        <v>70</v>
      </c>
      <c r="C114" s="13" t="s">
        <v>709</v>
      </c>
      <c r="D114" s="13">
        <v>25100</v>
      </c>
      <c r="E114" s="13" t="s">
        <v>861</v>
      </c>
      <c r="J114" s="26">
        <v>1</v>
      </c>
      <c r="K114" s="26">
        <v>1</v>
      </c>
      <c r="Q114" s="13" t="s">
        <v>166</v>
      </c>
      <c r="R114" s="26">
        <v>1</v>
      </c>
      <c r="S114" s="26"/>
      <c r="T114" s="26"/>
      <c r="U114" s="26"/>
      <c r="V114" s="26"/>
      <c r="W114" s="26"/>
      <c r="X114" s="26"/>
      <c r="Y114" s="26"/>
      <c r="Z114" s="26"/>
      <c r="AA114" s="26"/>
      <c r="AB114" s="26"/>
      <c r="AC114" s="26"/>
      <c r="AD114" s="13" t="s">
        <v>582</v>
      </c>
      <c r="AE114" s="26"/>
      <c r="AF114" s="26"/>
      <c r="AG114" s="26"/>
      <c r="AH114" s="26"/>
      <c r="AI114" s="26"/>
      <c r="AJ114" s="26"/>
      <c r="AK114" s="26"/>
      <c r="AL114" s="26"/>
      <c r="AM114" s="26"/>
      <c r="AN114" s="26"/>
      <c r="AO114" s="26">
        <v>1</v>
      </c>
      <c r="AP114" s="26"/>
    </row>
    <row r="115" spans="1:42" s="13" customFormat="1" ht="27" customHeight="1" x14ac:dyDescent="0.25">
      <c r="A115" s="13" t="s">
        <v>70</v>
      </c>
      <c r="C115" s="13" t="s">
        <v>709</v>
      </c>
      <c r="D115" s="13">
        <v>25200</v>
      </c>
      <c r="E115" s="13" t="s">
        <v>862</v>
      </c>
      <c r="J115" s="26">
        <v>1</v>
      </c>
      <c r="K115" s="26">
        <v>1</v>
      </c>
      <c r="Q115" s="13" t="s">
        <v>166</v>
      </c>
      <c r="R115" s="26">
        <v>1</v>
      </c>
      <c r="S115" s="26"/>
      <c r="T115" s="26"/>
      <c r="U115" s="26"/>
      <c r="V115" s="26"/>
      <c r="W115" s="26"/>
      <c r="X115" s="26"/>
      <c r="Y115" s="26"/>
      <c r="Z115" s="26"/>
      <c r="AA115" s="26"/>
      <c r="AB115" s="26"/>
      <c r="AC115" s="26"/>
      <c r="AD115" s="13" t="s">
        <v>584</v>
      </c>
      <c r="AE115" s="26"/>
      <c r="AF115" s="26"/>
      <c r="AG115" s="26"/>
      <c r="AH115" s="26"/>
      <c r="AI115" s="26"/>
      <c r="AJ115" s="26"/>
      <c r="AK115" s="26"/>
      <c r="AL115" s="26"/>
      <c r="AM115" s="26"/>
      <c r="AN115" s="26"/>
      <c r="AO115" s="26">
        <v>1</v>
      </c>
      <c r="AP115" s="26"/>
    </row>
    <row r="116" spans="1:42" s="13" customFormat="1" ht="27" customHeight="1" x14ac:dyDescent="0.25">
      <c r="A116" s="13" t="s">
        <v>70</v>
      </c>
      <c r="C116" s="13" t="s">
        <v>709</v>
      </c>
      <c r="D116" s="13">
        <v>30100</v>
      </c>
      <c r="E116" s="13" t="s">
        <v>863</v>
      </c>
      <c r="J116" s="26">
        <v>1</v>
      </c>
      <c r="K116" s="26">
        <v>1</v>
      </c>
      <c r="Q116" s="13" t="s">
        <v>166</v>
      </c>
      <c r="R116" s="26">
        <v>1</v>
      </c>
      <c r="S116" s="26"/>
      <c r="T116" s="26"/>
      <c r="U116" s="26"/>
      <c r="V116" s="26"/>
      <c r="W116" s="26"/>
      <c r="X116" s="26"/>
      <c r="Y116" s="26"/>
      <c r="Z116" s="26"/>
      <c r="AA116" s="26"/>
      <c r="AB116" s="26"/>
      <c r="AC116" s="26"/>
      <c r="AD116" s="13" t="s">
        <v>577</v>
      </c>
      <c r="AE116" s="26"/>
      <c r="AF116" s="26"/>
      <c r="AG116" s="26"/>
      <c r="AH116" s="26"/>
      <c r="AI116" s="26"/>
      <c r="AJ116" s="26"/>
      <c r="AK116" s="26"/>
      <c r="AL116" s="26"/>
      <c r="AM116" s="26"/>
      <c r="AN116" s="26"/>
      <c r="AO116" s="26">
        <v>1</v>
      </c>
      <c r="AP116" s="26"/>
    </row>
    <row r="117" spans="1:42" s="13" customFormat="1" ht="27" customHeight="1" x14ac:dyDescent="0.25">
      <c r="A117" s="12" t="s">
        <v>70</v>
      </c>
      <c r="B117" s="12"/>
      <c r="C117" s="12" t="s">
        <v>709</v>
      </c>
      <c r="D117" s="12">
        <v>30200</v>
      </c>
      <c r="E117" s="12" t="s">
        <v>864</v>
      </c>
      <c r="F117" s="12"/>
      <c r="G117" s="12"/>
      <c r="H117" s="12"/>
      <c r="I117" s="12"/>
      <c r="J117" s="17">
        <v>1</v>
      </c>
      <c r="K117" s="17">
        <v>1</v>
      </c>
      <c r="L117" s="12"/>
      <c r="M117" s="12"/>
      <c r="N117" s="12"/>
      <c r="O117" s="12"/>
      <c r="P117" s="12"/>
      <c r="Q117" s="12" t="s">
        <v>166</v>
      </c>
      <c r="R117" s="17">
        <v>1</v>
      </c>
      <c r="S117" s="17"/>
      <c r="T117" s="17"/>
      <c r="U117" s="17"/>
      <c r="V117" s="17"/>
      <c r="W117" s="17"/>
      <c r="X117" s="17"/>
      <c r="Y117" s="17"/>
      <c r="Z117" s="17"/>
      <c r="AA117" s="17"/>
      <c r="AB117" s="17"/>
      <c r="AC117" s="17"/>
      <c r="AD117" s="12" t="s">
        <v>584</v>
      </c>
      <c r="AE117" s="17"/>
      <c r="AF117" s="17"/>
      <c r="AG117" s="17"/>
      <c r="AH117" s="17"/>
      <c r="AI117" s="17"/>
      <c r="AJ117" s="17">
        <v>1</v>
      </c>
      <c r="AK117" s="17"/>
      <c r="AL117" s="17"/>
      <c r="AM117" s="17"/>
      <c r="AN117" s="17"/>
      <c r="AO117" s="17"/>
      <c r="AP117" s="17"/>
    </row>
    <row r="118" spans="1:42" s="13" customFormat="1" ht="27" customHeight="1" x14ac:dyDescent="0.25">
      <c r="A118" s="12" t="s">
        <v>70</v>
      </c>
      <c r="B118" s="12"/>
      <c r="C118" s="12" t="s">
        <v>710</v>
      </c>
      <c r="D118" s="12">
        <v>10000</v>
      </c>
      <c r="E118" s="12" t="s">
        <v>865</v>
      </c>
      <c r="F118" s="12"/>
      <c r="G118" s="12"/>
      <c r="H118" s="12"/>
      <c r="I118" s="17">
        <v>1</v>
      </c>
      <c r="J118" s="12"/>
      <c r="K118" s="12"/>
      <c r="L118" s="12"/>
      <c r="M118" s="12"/>
      <c r="N118" s="12"/>
      <c r="O118" s="12"/>
      <c r="P118" s="12"/>
      <c r="Q118" s="12" t="s">
        <v>166</v>
      </c>
      <c r="R118" s="17"/>
      <c r="S118" s="17"/>
      <c r="T118" s="17">
        <v>1</v>
      </c>
      <c r="U118" s="17"/>
      <c r="V118" s="17"/>
      <c r="W118" s="17"/>
      <c r="X118" s="17"/>
      <c r="Y118" s="17"/>
      <c r="Z118" s="17"/>
      <c r="AA118" s="17"/>
      <c r="AB118" s="17"/>
      <c r="AC118" s="17"/>
      <c r="AD118" s="12" t="s">
        <v>588</v>
      </c>
      <c r="AE118" s="17"/>
      <c r="AF118" s="17">
        <v>1</v>
      </c>
      <c r="AG118" s="17"/>
      <c r="AH118" s="17"/>
      <c r="AI118" s="17"/>
      <c r="AJ118" s="17"/>
      <c r="AK118" s="17"/>
      <c r="AL118" s="17"/>
      <c r="AM118" s="17"/>
      <c r="AN118" s="17">
        <v>1</v>
      </c>
      <c r="AO118" s="17"/>
      <c r="AP118" s="17"/>
    </row>
    <row r="119" spans="1:42" s="13" customFormat="1" ht="27" customHeight="1" x14ac:dyDescent="0.25">
      <c r="A119" s="5" t="s">
        <v>70</v>
      </c>
      <c r="B119" s="5"/>
      <c r="C119" s="5" t="s">
        <v>710</v>
      </c>
      <c r="D119" s="5">
        <v>30600</v>
      </c>
      <c r="E119" s="5" t="s">
        <v>866</v>
      </c>
      <c r="F119" s="5"/>
      <c r="G119" s="15">
        <v>1</v>
      </c>
      <c r="H119" s="5"/>
      <c r="I119" s="5"/>
      <c r="J119" s="5"/>
      <c r="K119" s="5"/>
      <c r="L119" s="5"/>
      <c r="M119" s="5"/>
      <c r="N119" s="5"/>
      <c r="O119" s="5"/>
      <c r="P119" s="5"/>
      <c r="Q119" s="5" t="s">
        <v>166</v>
      </c>
      <c r="R119" s="15"/>
      <c r="S119" s="15">
        <v>1</v>
      </c>
      <c r="T119" s="15"/>
      <c r="U119" s="15"/>
      <c r="V119" s="15"/>
      <c r="W119" s="15"/>
      <c r="X119" s="15"/>
      <c r="Y119" s="15"/>
      <c r="Z119" s="15"/>
      <c r="AA119" s="15"/>
      <c r="AB119" s="15"/>
      <c r="AC119" s="15"/>
      <c r="AD119" s="5" t="s">
        <v>166</v>
      </c>
      <c r="AE119" s="15"/>
      <c r="AF119" s="15"/>
      <c r="AG119" s="15"/>
      <c r="AH119" s="15"/>
      <c r="AI119" s="15"/>
      <c r="AJ119" s="15"/>
      <c r="AK119" s="15"/>
      <c r="AL119" s="15"/>
      <c r="AM119" s="15"/>
      <c r="AN119" s="15"/>
      <c r="AO119" s="15"/>
      <c r="AP119" s="15"/>
    </row>
    <row r="120" spans="1:42" s="13" customFormat="1" ht="27" customHeight="1" x14ac:dyDescent="0.25">
      <c r="A120" s="5" t="s">
        <v>70</v>
      </c>
      <c r="B120" s="5"/>
      <c r="C120" s="5" t="s">
        <v>710</v>
      </c>
      <c r="D120" s="5" t="s">
        <v>711</v>
      </c>
      <c r="E120" s="5" t="s">
        <v>867</v>
      </c>
      <c r="F120" s="5"/>
      <c r="G120" s="5"/>
      <c r="H120" s="5"/>
      <c r="I120" s="15">
        <v>1</v>
      </c>
      <c r="J120" s="5"/>
      <c r="K120" s="5"/>
      <c r="L120" s="5"/>
      <c r="M120" s="5"/>
      <c r="N120" s="5"/>
      <c r="O120" s="5"/>
      <c r="P120" s="5"/>
      <c r="Q120" s="5" t="s">
        <v>166</v>
      </c>
      <c r="R120" s="15"/>
      <c r="S120" s="15"/>
      <c r="T120" s="15"/>
      <c r="U120" s="15"/>
      <c r="V120" s="15"/>
      <c r="W120" s="15"/>
      <c r="X120" s="15"/>
      <c r="Y120" s="15"/>
      <c r="Z120" s="15"/>
      <c r="AA120" s="15"/>
      <c r="AB120" s="15"/>
      <c r="AC120" s="15"/>
      <c r="AD120" s="5" t="s">
        <v>590</v>
      </c>
      <c r="AE120" s="15"/>
      <c r="AF120" s="15">
        <v>1</v>
      </c>
      <c r="AG120" s="15"/>
      <c r="AH120" s="15"/>
      <c r="AI120" s="15"/>
      <c r="AJ120" s="15"/>
      <c r="AK120" s="15"/>
      <c r="AL120" s="15"/>
      <c r="AM120" s="15"/>
      <c r="AN120" s="15"/>
      <c r="AO120" s="15"/>
      <c r="AP120" s="15"/>
    </row>
    <row r="121" spans="1:42" s="13" customFormat="1" ht="27" customHeight="1" x14ac:dyDescent="0.25">
      <c r="A121" s="13" t="s">
        <v>70</v>
      </c>
      <c r="C121" s="13" t="s">
        <v>714</v>
      </c>
      <c r="D121" s="13">
        <v>10200</v>
      </c>
      <c r="E121" s="13" t="s">
        <v>868</v>
      </c>
      <c r="I121" s="26">
        <v>1</v>
      </c>
      <c r="Q121" s="13" t="s">
        <v>598</v>
      </c>
      <c r="R121" s="26"/>
      <c r="S121" s="26"/>
      <c r="T121" s="26">
        <v>1</v>
      </c>
      <c r="U121" s="26"/>
      <c r="V121" s="26"/>
      <c r="W121" s="26"/>
      <c r="X121" s="26"/>
      <c r="Y121" s="26"/>
      <c r="Z121" s="26"/>
      <c r="AA121" s="26"/>
      <c r="AB121" s="26"/>
      <c r="AC121" s="26"/>
      <c r="AD121" s="13" t="s">
        <v>599</v>
      </c>
      <c r="AE121" s="26"/>
      <c r="AF121" s="26"/>
      <c r="AG121" s="26">
        <v>1</v>
      </c>
      <c r="AH121" s="26"/>
      <c r="AI121" s="26"/>
      <c r="AJ121" s="26"/>
      <c r="AK121" s="26">
        <v>1</v>
      </c>
      <c r="AL121" s="26"/>
      <c r="AM121" s="26"/>
      <c r="AN121" s="26"/>
      <c r="AO121" s="26"/>
      <c r="AP121" s="26"/>
    </row>
    <row r="122" spans="1:42" s="5" customFormat="1" ht="27" customHeight="1" x14ac:dyDescent="0.25">
      <c r="A122" s="13" t="s">
        <v>70</v>
      </c>
      <c r="B122" s="13"/>
      <c r="C122" s="13" t="s">
        <v>714</v>
      </c>
      <c r="D122" s="13">
        <v>10200</v>
      </c>
      <c r="E122" s="13" t="s">
        <v>869</v>
      </c>
      <c r="F122" s="13"/>
      <c r="G122" s="13"/>
      <c r="H122" s="13"/>
      <c r="I122" s="26">
        <v>1</v>
      </c>
      <c r="J122" s="13"/>
      <c r="K122" s="13"/>
      <c r="L122" s="13"/>
      <c r="M122" s="13"/>
      <c r="N122" s="13"/>
      <c r="O122" s="13"/>
      <c r="P122" s="13"/>
      <c r="Q122" s="13" t="s">
        <v>598</v>
      </c>
      <c r="R122" s="26"/>
      <c r="S122" s="26"/>
      <c r="T122" s="26">
        <v>1</v>
      </c>
      <c r="U122" s="26"/>
      <c r="V122" s="26"/>
      <c r="W122" s="26"/>
      <c r="X122" s="26"/>
      <c r="Y122" s="26"/>
      <c r="Z122" s="26"/>
      <c r="AA122" s="26"/>
      <c r="AB122" s="26"/>
      <c r="AC122" s="26"/>
      <c r="AD122" s="13" t="s">
        <v>600</v>
      </c>
      <c r="AE122" s="26"/>
      <c r="AF122" s="26"/>
      <c r="AG122" s="26">
        <v>1</v>
      </c>
      <c r="AH122" s="26"/>
      <c r="AI122" s="26"/>
      <c r="AJ122" s="26"/>
      <c r="AK122" s="26">
        <v>1</v>
      </c>
      <c r="AL122" s="26"/>
      <c r="AM122" s="26"/>
      <c r="AN122" s="26"/>
      <c r="AO122" s="26"/>
      <c r="AP122" s="26"/>
    </row>
    <row r="123" spans="1:42" s="13" customFormat="1" ht="27" customHeight="1" x14ac:dyDescent="0.25">
      <c r="A123" s="13" t="s">
        <v>70</v>
      </c>
      <c r="C123" s="13" t="s">
        <v>714</v>
      </c>
      <c r="D123" s="13">
        <v>21400</v>
      </c>
      <c r="E123" s="13" t="s">
        <v>870</v>
      </c>
      <c r="I123" s="26">
        <v>1</v>
      </c>
      <c r="Q123" s="13" t="s">
        <v>142</v>
      </c>
      <c r="R123" s="26"/>
      <c r="S123" s="26"/>
      <c r="T123" s="26">
        <v>1</v>
      </c>
      <c r="U123" s="26"/>
      <c r="V123" s="26"/>
      <c r="W123" s="26"/>
      <c r="X123" s="26"/>
      <c r="Y123" s="26"/>
      <c r="Z123" s="26"/>
      <c r="AA123" s="26"/>
      <c r="AB123" s="26"/>
      <c r="AC123" s="26"/>
      <c r="AD123" s="13" t="s">
        <v>602</v>
      </c>
      <c r="AE123" s="26"/>
      <c r="AF123" s="26"/>
      <c r="AG123" s="26">
        <v>1</v>
      </c>
      <c r="AH123" s="26"/>
      <c r="AI123" s="26"/>
      <c r="AJ123" s="26"/>
      <c r="AK123" s="26">
        <v>1</v>
      </c>
      <c r="AL123" s="26"/>
      <c r="AM123" s="26"/>
      <c r="AN123" s="26"/>
      <c r="AO123" s="26"/>
      <c r="AP123" s="26"/>
    </row>
    <row r="124" spans="1:42" s="13" customFormat="1" ht="27" customHeight="1" x14ac:dyDescent="0.25">
      <c r="A124" s="13" t="s">
        <v>70</v>
      </c>
      <c r="C124" s="13" t="s">
        <v>714</v>
      </c>
      <c r="D124" s="13">
        <v>22000</v>
      </c>
      <c r="E124" s="13" t="s">
        <v>871</v>
      </c>
      <c r="I124" s="26">
        <v>1</v>
      </c>
      <c r="Q124" s="13" t="s">
        <v>142</v>
      </c>
      <c r="R124" s="26"/>
      <c r="S124" s="26"/>
      <c r="T124" s="26">
        <v>1</v>
      </c>
      <c r="U124" s="26"/>
      <c r="V124" s="26"/>
      <c r="W124" s="26"/>
      <c r="X124" s="26"/>
      <c r="Y124" s="26"/>
      <c r="Z124" s="26"/>
      <c r="AA124" s="26"/>
      <c r="AB124" s="26"/>
      <c r="AC124" s="26"/>
      <c r="AD124" s="13" t="s">
        <v>602</v>
      </c>
      <c r="AE124" s="26"/>
      <c r="AF124" s="26"/>
      <c r="AG124" s="26">
        <v>1</v>
      </c>
      <c r="AH124" s="26"/>
      <c r="AI124" s="26"/>
      <c r="AJ124" s="26"/>
      <c r="AK124" s="26">
        <v>1</v>
      </c>
      <c r="AL124" s="26"/>
      <c r="AM124" s="26"/>
      <c r="AN124" s="26"/>
      <c r="AO124" s="26"/>
      <c r="AP124" s="26"/>
    </row>
    <row r="125" spans="1:42" s="13" customFormat="1" ht="27" customHeight="1" x14ac:dyDescent="0.25">
      <c r="A125" s="5" t="s">
        <v>70</v>
      </c>
      <c r="B125" s="5"/>
      <c r="C125" s="5" t="s">
        <v>714</v>
      </c>
      <c r="D125" s="5">
        <v>30400</v>
      </c>
      <c r="E125" s="5" t="s">
        <v>872</v>
      </c>
      <c r="F125" s="5"/>
      <c r="G125" s="5"/>
      <c r="H125" s="5"/>
      <c r="I125" s="15">
        <v>1</v>
      </c>
      <c r="J125" s="5"/>
      <c r="K125" s="5"/>
      <c r="L125" s="5"/>
      <c r="M125" s="5"/>
      <c r="N125" s="5"/>
      <c r="O125" s="5"/>
      <c r="P125" s="5"/>
      <c r="Q125" s="5" t="s">
        <v>606</v>
      </c>
      <c r="R125" s="15"/>
      <c r="S125" s="15"/>
      <c r="T125" s="15">
        <v>1</v>
      </c>
      <c r="U125" s="15"/>
      <c r="V125" s="15"/>
      <c r="W125" s="15"/>
      <c r="X125" s="15"/>
      <c r="Y125" s="15"/>
      <c r="Z125" s="15"/>
      <c r="AA125" s="15"/>
      <c r="AB125" s="15"/>
      <c r="AC125" s="15"/>
      <c r="AD125" s="5" t="s">
        <v>606</v>
      </c>
      <c r="AE125" s="15"/>
      <c r="AF125" s="15"/>
      <c r="AG125" s="15">
        <v>1</v>
      </c>
      <c r="AH125" s="15"/>
      <c r="AI125" s="15"/>
      <c r="AJ125" s="15"/>
      <c r="AK125" s="15"/>
      <c r="AL125" s="15"/>
      <c r="AM125" s="15"/>
      <c r="AN125" s="15"/>
      <c r="AO125" s="15"/>
      <c r="AP125" s="15"/>
    </row>
    <row r="126" spans="1:42" s="13" customFormat="1" ht="27" customHeight="1" x14ac:dyDescent="0.25">
      <c r="A126" s="13" t="s">
        <v>70</v>
      </c>
      <c r="C126" s="13" t="s">
        <v>714</v>
      </c>
      <c r="D126" s="13">
        <v>31800</v>
      </c>
      <c r="E126" s="13" t="s">
        <v>873</v>
      </c>
      <c r="N126" s="26">
        <v>1</v>
      </c>
      <c r="Q126" s="13" t="s">
        <v>142</v>
      </c>
      <c r="R126" s="26"/>
      <c r="S126" s="26"/>
      <c r="T126" s="26">
        <v>1</v>
      </c>
      <c r="U126" s="26"/>
      <c r="V126" s="26"/>
      <c r="W126" s="26"/>
      <c r="X126" s="26"/>
      <c r="Y126" s="26"/>
      <c r="Z126" s="26"/>
      <c r="AA126" s="26"/>
      <c r="AB126" s="26"/>
      <c r="AC126" s="26"/>
      <c r="AD126" s="13" t="s">
        <v>608</v>
      </c>
      <c r="AE126" s="26"/>
      <c r="AF126" s="26"/>
      <c r="AG126" s="26">
        <v>1</v>
      </c>
      <c r="AH126" s="26"/>
      <c r="AI126" s="26">
        <v>1</v>
      </c>
      <c r="AJ126" s="27"/>
      <c r="AK126" s="27"/>
      <c r="AL126" s="27">
        <v>1</v>
      </c>
      <c r="AM126" s="26"/>
      <c r="AN126" s="26"/>
      <c r="AO126" s="26"/>
      <c r="AP126" s="26"/>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H343"/>
  <sheetViews>
    <sheetView zoomScale="110" zoomScaleNormal="110" workbookViewId="0">
      <pane ySplit="1" topLeftCell="A318" activePane="bottomLeft" state="frozen"/>
      <selection pane="bottomLeft" activeCell="B327" sqref="B327"/>
    </sheetView>
  </sheetViews>
  <sheetFormatPr defaultRowHeight="15.75" x14ac:dyDescent="0.25"/>
  <cols>
    <col min="1" max="1" width="9" style="85"/>
    <col min="2" max="2" width="23.25" style="85" customWidth="1"/>
    <col min="3" max="3" width="23.625" style="85" customWidth="1"/>
    <col min="4" max="4" width="23.25" style="85" customWidth="1"/>
    <col min="5" max="5" width="23" style="85" customWidth="1"/>
    <col min="6" max="6" width="27.875" style="85" customWidth="1"/>
    <col min="7" max="7" width="73.125" style="85" customWidth="1"/>
    <col min="8" max="16384" width="9" style="85"/>
  </cols>
  <sheetData>
    <row r="1" spans="1:7" x14ac:dyDescent="0.25">
      <c r="A1" s="93" t="s">
        <v>64</v>
      </c>
      <c r="B1" s="94" t="s">
        <v>65</v>
      </c>
      <c r="C1" s="94" t="s">
        <v>66</v>
      </c>
      <c r="D1" s="94" t="s">
        <v>67</v>
      </c>
      <c r="E1" s="94" t="s">
        <v>68</v>
      </c>
      <c r="F1" s="94" t="s">
        <v>611</v>
      </c>
      <c r="G1" s="94" t="s">
        <v>62</v>
      </c>
    </row>
    <row r="2" spans="1:7" x14ac:dyDescent="0.25">
      <c r="A2" s="59" t="s">
        <v>74</v>
      </c>
      <c r="B2" s="86" t="s">
        <v>71</v>
      </c>
      <c r="C2" s="85" t="str">
        <f>B2&amp;" "&amp;A2</f>
        <v>ART 10000 SC</v>
      </c>
      <c r="D2" s="16" t="s">
        <v>72</v>
      </c>
      <c r="E2" s="16" t="s">
        <v>25</v>
      </c>
      <c r="F2" s="16" t="s">
        <v>72</v>
      </c>
      <c r="G2" s="16" t="s">
        <v>874</v>
      </c>
    </row>
    <row r="3" spans="1:7" x14ac:dyDescent="0.25">
      <c r="A3" s="59" t="s">
        <v>74</v>
      </c>
      <c r="B3" s="86" t="s">
        <v>75</v>
      </c>
      <c r="C3" s="85" t="str">
        <f>B3&amp;" "&amp;A3</f>
        <v>ART 13600 SC</v>
      </c>
      <c r="D3" s="16" t="s">
        <v>76</v>
      </c>
      <c r="E3" s="16" t="s">
        <v>25</v>
      </c>
      <c r="F3" s="16" t="s">
        <v>77</v>
      </c>
      <c r="G3" s="16" t="s">
        <v>875</v>
      </c>
    </row>
    <row r="4" spans="1:7" ht="28.5" x14ac:dyDescent="0.25">
      <c r="A4" s="59" t="s">
        <v>74</v>
      </c>
      <c r="B4" s="86" t="s">
        <v>79</v>
      </c>
      <c r="C4" s="85" t="str">
        <f>B4&amp;" "&amp;A4</f>
        <v>ART 18101 SC</v>
      </c>
      <c r="D4" s="16" t="s">
        <v>80</v>
      </c>
      <c r="E4" s="16" t="s">
        <v>25</v>
      </c>
      <c r="F4" s="16" t="s">
        <v>81</v>
      </c>
      <c r="G4" s="16" t="s">
        <v>874</v>
      </c>
    </row>
    <row r="5" spans="1:7" x14ac:dyDescent="0.25">
      <c r="A5" s="59" t="s">
        <v>74</v>
      </c>
      <c r="B5" s="86" t="s">
        <v>82</v>
      </c>
      <c r="C5" s="85" t="str">
        <f>B5&amp;" "&amp;A5</f>
        <v>ART 24000 SC</v>
      </c>
      <c r="D5" s="16" t="s">
        <v>83</v>
      </c>
      <c r="E5" s="16" t="s">
        <v>25</v>
      </c>
      <c r="F5" s="16" t="s">
        <v>83</v>
      </c>
      <c r="G5" s="16" t="s">
        <v>874</v>
      </c>
    </row>
    <row r="6" spans="1:7" x14ac:dyDescent="0.25">
      <c r="A6" s="59" t="s">
        <v>74</v>
      </c>
      <c r="B6" s="86" t="s">
        <v>84</v>
      </c>
      <c r="C6" s="85" t="str">
        <f>B6&amp;" "&amp;A6</f>
        <v>ARTH 11000 SC</v>
      </c>
      <c r="D6" s="16" t="s">
        <v>85</v>
      </c>
      <c r="E6" s="16" t="s">
        <v>25</v>
      </c>
      <c r="F6" s="16" t="s">
        <v>85</v>
      </c>
      <c r="G6" s="16" t="s">
        <v>874</v>
      </c>
    </row>
    <row r="7" spans="1:7" x14ac:dyDescent="0.25">
      <c r="A7" s="59" t="s">
        <v>74</v>
      </c>
      <c r="B7" s="86" t="s">
        <v>86</v>
      </c>
      <c r="C7" s="85" t="str">
        <f>B7&amp;" "&amp;A7</f>
        <v>ARTH 22200 SC</v>
      </c>
      <c r="D7" s="16" t="s">
        <v>87</v>
      </c>
      <c r="E7" s="16" t="s">
        <v>25</v>
      </c>
      <c r="F7" s="16" t="s">
        <v>87</v>
      </c>
      <c r="G7" s="16" t="s">
        <v>876</v>
      </c>
    </row>
    <row r="8" spans="1:7" x14ac:dyDescent="0.25">
      <c r="A8" s="59" t="s">
        <v>74</v>
      </c>
      <c r="B8" s="86" t="s">
        <v>89</v>
      </c>
      <c r="C8" s="85" t="str">
        <f>B8&amp;" "&amp;A8</f>
        <v>ARTH 22400 SC</v>
      </c>
      <c r="D8" s="16" t="s">
        <v>87</v>
      </c>
      <c r="E8" s="16" t="s">
        <v>25</v>
      </c>
      <c r="F8" s="16" t="s">
        <v>87</v>
      </c>
      <c r="G8" s="16" t="s">
        <v>876</v>
      </c>
    </row>
    <row r="9" spans="1:7" x14ac:dyDescent="0.25">
      <c r="A9" s="59" t="s">
        <v>74</v>
      </c>
      <c r="B9" s="86" t="s">
        <v>90</v>
      </c>
      <c r="C9" s="85" t="str">
        <f>B9&amp;" "&amp;A9</f>
        <v>ARTH 22600 SC</v>
      </c>
      <c r="D9" s="16" t="s">
        <v>87</v>
      </c>
      <c r="E9" s="16" t="s">
        <v>25</v>
      </c>
      <c r="F9" s="16" t="s">
        <v>87</v>
      </c>
      <c r="G9" s="16" t="s">
        <v>876</v>
      </c>
    </row>
    <row r="10" spans="1:7" x14ac:dyDescent="0.25">
      <c r="A10" s="59" t="s">
        <v>74</v>
      </c>
      <c r="B10" s="86" t="s">
        <v>91</v>
      </c>
      <c r="C10" s="85" t="str">
        <f>B10&amp;" "&amp;A10</f>
        <v>ARTH 35400 SC</v>
      </c>
      <c r="D10" s="16" t="s">
        <v>92</v>
      </c>
      <c r="E10" s="16" t="s">
        <v>25</v>
      </c>
      <c r="F10" s="16" t="s">
        <v>92</v>
      </c>
      <c r="G10" s="16" t="s">
        <v>877</v>
      </c>
    </row>
    <row r="11" spans="1:7" x14ac:dyDescent="0.25">
      <c r="A11" s="59" t="s">
        <v>74</v>
      </c>
      <c r="B11" s="86" t="s">
        <v>94</v>
      </c>
      <c r="C11" s="85" t="str">
        <f>B11&amp;" "&amp;A11</f>
        <v>ARTH 35600 SC</v>
      </c>
      <c r="D11" s="16" t="s">
        <v>95</v>
      </c>
      <c r="E11" s="16" t="s">
        <v>25</v>
      </c>
      <c r="F11" s="16" t="s">
        <v>95</v>
      </c>
      <c r="G11" s="16" t="s">
        <v>877</v>
      </c>
    </row>
    <row r="12" spans="1:7" x14ac:dyDescent="0.25">
      <c r="A12" s="59" t="s">
        <v>74</v>
      </c>
      <c r="B12" s="86" t="s">
        <v>96</v>
      </c>
      <c r="C12" s="85" t="str">
        <f>B12&amp;" "&amp;A12</f>
        <v>ARTH 35700 SC</v>
      </c>
      <c r="D12" s="16" t="s">
        <v>95</v>
      </c>
      <c r="E12" s="16" t="s">
        <v>25</v>
      </c>
      <c r="F12" s="16" t="s">
        <v>95</v>
      </c>
      <c r="G12" s="16" t="s">
        <v>877</v>
      </c>
    </row>
    <row r="13" spans="1:7" x14ac:dyDescent="0.25">
      <c r="A13" s="59" t="s">
        <v>74</v>
      </c>
      <c r="B13" s="86" t="s">
        <v>97</v>
      </c>
      <c r="C13" s="85" t="str">
        <f>B13&amp;" "&amp;A13</f>
        <v>ARTH 35800 SC</v>
      </c>
      <c r="D13" s="16" t="s">
        <v>95</v>
      </c>
      <c r="E13" s="16" t="s">
        <v>25</v>
      </c>
      <c r="F13" s="16" t="s">
        <v>95</v>
      </c>
      <c r="G13" s="16" t="s">
        <v>877</v>
      </c>
    </row>
    <row r="14" spans="1:7" x14ac:dyDescent="0.25">
      <c r="A14" s="59" t="s">
        <v>74</v>
      </c>
      <c r="B14" s="86" t="s">
        <v>98</v>
      </c>
      <c r="C14" s="85" t="str">
        <f>B14&amp;" "&amp;A14</f>
        <v>ARTH 36100 SC</v>
      </c>
      <c r="D14" s="16" t="s">
        <v>92</v>
      </c>
      <c r="E14" s="16" t="s">
        <v>25</v>
      </c>
      <c r="F14" s="16" t="s">
        <v>92</v>
      </c>
      <c r="G14" s="16" t="s">
        <v>877</v>
      </c>
    </row>
    <row r="15" spans="1:7" x14ac:dyDescent="0.25">
      <c r="A15" s="59" t="s">
        <v>74</v>
      </c>
      <c r="B15" s="86" t="s">
        <v>99</v>
      </c>
      <c r="C15" s="85" t="str">
        <f>B15&amp;" "&amp;A15</f>
        <v>ARTH 36300 SC</v>
      </c>
      <c r="D15" s="16" t="s">
        <v>95</v>
      </c>
      <c r="E15" s="16" t="s">
        <v>25</v>
      </c>
      <c r="F15" s="16" t="s">
        <v>95</v>
      </c>
      <c r="G15" s="16" t="s">
        <v>876</v>
      </c>
    </row>
    <row r="16" spans="1:7" x14ac:dyDescent="0.25">
      <c r="A16" s="59" t="s">
        <v>74</v>
      </c>
      <c r="B16" s="86" t="s">
        <v>100</v>
      </c>
      <c r="C16" s="85" t="str">
        <f>B16&amp;" "&amp;A16</f>
        <v>ARTH 38300 SC</v>
      </c>
      <c r="D16" s="16" t="s">
        <v>95</v>
      </c>
      <c r="E16" s="16" t="s">
        <v>25</v>
      </c>
      <c r="F16" s="16" t="s">
        <v>95</v>
      </c>
      <c r="G16" s="16" t="s">
        <v>877</v>
      </c>
    </row>
    <row r="17" spans="1:8" x14ac:dyDescent="0.25">
      <c r="A17" s="59" t="s">
        <v>74</v>
      </c>
      <c r="B17" s="86" t="s">
        <v>101</v>
      </c>
      <c r="C17" s="85" t="str">
        <f>B17&amp;" "&amp;A17</f>
        <v>ARTH 38400 SC</v>
      </c>
      <c r="D17" s="16" t="s">
        <v>95</v>
      </c>
      <c r="E17" s="16" t="s">
        <v>25</v>
      </c>
      <c r="F17" s="16" t="s">
        <v>95</v>
      </c>
      <c r="G17" s="16" t="s">
        <v>876</v>
      </c>
    </row>
    <row r="18" spans="1:8" x14ac:dyDescent="0.25">
      <c r="A18" s="59" t="s">
        <v>74</v>
      </c>
      <c r="B18" s="86" t="s">
        <v>102</v>
      </c>
      <c r="C18" s="85" t="str">
        <f>B18&amp;" "&amp;A18</f>
        <v>ARTH 38900 SC</v>
      </c>
      <c r="D18" s="16" t="s">
        <v>95</v>
      </c>
      <c r="E18" s="16" t="s">
        <v>25</v>
      </c>
      <c r="F18" s="16" t="s">
        <v>95</v>
      </c>
      <c r="G18" s="16" t="s">
        <v>876</v>
      </c>
    </row>
    <row r="19" spans="1:8" x14ac:dyDescent="0.25">
      <c r="A19" s="67" t="s">
        <v>74</v>
      </c>
      <c r="B19" s="87" t="s">
        <v>103</v>
      </c>
      <c r="C19" s="88" t="str">
        <f>B19&amp;" "&amp;A19</f>
        <v>ARTH 36401-36499  SC</v>
      </c>
      <c r="D19" s="68" t="s">
        <v>95</v>
      </c>
      <c r="E19" s="68" t="s">
        <v>25</v>
      </c>
      <c r="F19" s="68" t="s">
        <v>95</v>
      </c>
      <c r="G19" s="68" t="s">
        <v>876</v>
      </c>
      <c r="H19" s="85" t="s">
        <v>878</v>
      </c>
    </row>
    <row r="20" spans="1:8" x14ac:dyDescent="0.25">
      <c r="A20" s="67" t="s">
        <v>74</v>
      </c>
      <c r="B20" s="87" t="s">
        <v>105</v>
      </c>
      <c r="C20" s="88" t="str">
        <f>B20&amp;" "&amp;A20</f>
        <v>ARTH 38700-38799; 38800-38899 SC</v>
      </c>
      <c r="D20" s="68" t="s">
        <v>95</v>
      </c>
      <c r="E20" s="68" t="s">
        <v>25</v>
      </c>
      <c r="F20" s="68" t="s">
        <v>95</v>
      </c>
      <c r="G20" s="68" t="s">
        <v>876</v>
      </c>
      <c r="H20" s="85" t="s">
        <v>878</v>
      </c>
    </row>
    <row r="21" spans="1:8" x14ac:dyDescent="0.25">
      <c r="A21" s="86" t="s">
        <v>74</v>
      </c>
      <c r="B21" s="85" t="s">
        <v>106</v>
      </c>
      <c r="C21" s="85" t="s">
        <v>107</v>
      </c>
      <c r="D21" s="16" t="s">
        <v>95</v>
      </c>
      <c r="E21" s="16" t="s">
        <v>25</v>
      </c>
      <c r="F21" s="16" t="s">
        <v>95</v>
      </c>
      <c r="G21" s="16" t="s">
        <v>876</v>
      </c>
    </row>
    <row r="22" spans="1:8" x14ac:dyDescent="0.25">
      <c r="A22" s="86" t="s">
        <v>74</v>
      </c>
      <c r="B22" s="85" t="s">
        <v>108</v>
      </c>
      <c r="C22" s="85" t="s">
        <v>109</v>
      </c>
      <c r="D22" s="16" t="s">
        <v>95</v>
      </c>
      <c r="E22" s="16" t="s">
        <v>25</v>
      </c>
      <c r="F22" s="16" t="s">
        <v>95</v>
      </c>
      <c r="G22" s="16" t="s">
        <v>876</v>
      </c>
    </row>
    <row r="23" spans="1:8" x14ac:dyDescent="0.25">
      <c r="A23" s="86" t="s">
        <v>74</v>
      </c>
      <c r="B23" s="85" t="s">
        <v>110</v>
      </c>
      <c r="C23" s="85" t="s">
        <v>111</v>
      </c>
      <c r="D23" s="16" t="s">
        <v>95</v>
      </c>
      <c r="E23" s="16" t="s">
        <v>25</v>
      </c>
      <c r="F23" s="16" t="s">
        <v>95</v>
      </c>
      <c r="G23" s="16" t="s">
        <v>876</v>
      </c>
    </row>
    <row r="24" spans="1:8" x14ac:dyDescent="0.25">
      <c r="A24" s="86" t="s">
        <v>74</v>
      </c>
      <c r="B24" s="85" t="s">
        <v>879</v>
      </c>
      <c r="C24" s="85" t="s">
        <v>880</v>
      </c>
      <c r="D24" s="16" t="s">
        <v>881</v>
      </c>
      <c r="E24" s="16" t="s">
        <v>25</v>
      </c>
      <c r="F24" s="16" t="s">
        <v>881</v>
      </c>
      <c r="G24" s="16" t="s">
        <v>874</v>
      </c>
    </row>
    <row r="25" spans="1:8" x14ac:dyDescent="0.25">
      <c r="A25" s="59" t="s">
        <v>74</v>
      </c>
      <c r="B25" s="86" t="s">
        <v>112</v>
      </c>
      <c r="C25" s="85" t="str">
        <f>B25&amp;" "&amp;A25</f>
        <v>COM 10200 SC</v>
      </c>
      <c r="D25" s="16" t="s">
        <v>113</v>
      </c>
      <c r="E25" s="59" t="s">
        <v>27</v>
      </c>
      <c r="F25" s="16" t="s">
        <v>113</v>
      </c>
      <c r="G25" s="16" t="s">
        <v>882</v>
      </c>
    </row>
    <row r="26" spans="1:8" ht="28.5" x14ac:dyDescent="0.25">
      <c r="A26" s="59" t="s">
        <v>74</v>
      </c>
      <c r="B26" s="86" t="s">
        <v>116</v>
      </c>
      <c r="C26" s="85" t="str">
        <f>B26&amp;" "&amp;A26</f>
        <v>COM 10500 SC</v>
      </c>
      <c r="D26" s="59" t="s">
        <v>117</v>
      </c>
      <c r="E26" s="59" t="s">
        <v>27</v>
      </c>
      <c r="F26" s="59" t="s">
        <v>117</v>
      </c>
      <c r="G26" s="16" t="s">
        <v>882</v>
      </c>
    </row>
    <row r="27" spans="1:8" ht="28.5" x14ac:dyDescent="0.25">
      <c r="A27" s="59" t="s">
        <v>74</v>
      </c>
      <c r="B27" s="86" t="s">
        <v>118</v>
      </c>
      <c r="C27" s="85" t="str">
        <f>B27&amp;" "&amp;A27</f>
        <v>COM 11000 SC</v>
      </c>
      <c r="D27" s="59" t="s">
        <v>117</v>
      </c>
      <c r="E27" s="59" t="s">
        <v>27</v>
      </c>
      <c r="F27" s="59" t="s">
        <v>117</v>
      </c>
      <c r="G27" s="16" t="s">
        <v>882</v>
      </c>
    </row>
    <row r="28" spans="1:8" x14ac:dyDescent="0.25">
      <c r="A28" s="59" t="s">
        <v>74</v>
      </c>
      <c r="B28" s="86" t="s">
        <v>883</v>
      </c>
      <c r="C28" s="85" t="s">
        <v>884</v>
      </c>
      <c r="D28" s="59" t="s">
        <v>885</v>
      </c>
      <c r="E28" s="59" t="s">
        <v>27</v>
      </c>
      <c r="F28" s="59" t="s">
        <v>886</v>
      </c>
      <c r="G28" s="16" t="s">
        <v>887</v>
      </c>
    </row>
    <row r="29" spans="1:8" x14ac:dyDescent="0.25">
      <c r="A29" s="59" t="s">
        <v>74</v>
      </c>
      <c r="B29" s="86" t="s">
        <v>123</v>
      </c>
      <c r="C29" s="85" t="str">
        <f>B29&amp;" "&amp;A29</f>
        <v>COM 37000 SC</v>
      </c>
      <c r="D29" s="59" t="s">
        <v>120</v>
      </c>
      <c r="E29" s="16" t="s">
        <v>121</v>
      </c>
      <c r="F29" s="59" t="s">
        <v>122</v>
      </c>
      <c r="G29" s="16" t="s">
        <v>874</v>
      </c>
    </row>
    <row r="30" spans="1:8" x14ac:dyDescent="0.25">
      <c r="A30" s="59" t="s">
        <v>74</v>
      </c>
      <c r="B30" s="86" t="s">
        <v>124</v>
      </c>
      <c r="C30" s="85" t="str">
        <f>B30&amp;" "&amp;A30</f>
        <v>COM 37600 SC</v>
      </c>
      <c r="D30" s="59" t="s">
        <v>125</v>
      </c>
      <c r="E30" s="16" t="s">
        <v>121</v>
      </c>
      <c r="F30" s="59" t="s">
        <v>125</v>
      </c>
      <c r="G30" s="16" t="s">
        <v>874</v>
      </c>
    </row>
    <row r="31" spans="1:8" x14ac:dyDescent="0.25">
      <c r="A31" s="59" t="s">
        <v>74</v>
      </c>
      <c r="B31" s="86" t="s">
        <v>126</v>
      </c>
      <c r="C31" s="85" t="str">
        <f>B31&amp;" "&amp;A31</f>
        <v>DAN 10100 SC</v>
      </c>
      <c r="D31" s="59" t="s">
        <v>127</v>
      </c>
      <c r="E31" s="16" t="s">
        <v>25</v>
      </c>
      <c r="F31" s="59" t="s">
        <v>128</v>
      </c>
      <c r="G31" s="16" t="s">
        <v>875</v>
      </c>
    </row>
    <row r="32" spans="1:8" x14ac:dyDescent="0.25">
      <c r="A32" s="59" t="s">
        <v>74</v>
      </c>
      <c r="B32" s="86" t="s">
        <v>129</v>
      </c>
      <c r="C32" s="85" t="str">
        <f>B32&amp;" "&amp;A32</f>
        <v>DAN 17100 SC</v>
      </c>
      <c r="D32" s="16" t="s">
        <v>130</v>
      </c>
      <c r="E32" s="16" t="s">
        <v>25</v>
      </c>
      <c r="F32" s="16" t="s">
        <v>131</v>
      </c>
      <c r="G32" s="16" t="s">
        <v>876</v>
      </c>
    </row>
    <row r="33" spans="1:7" x14ac:dyDescent="0.25">
      <c r="A33" s="59" t="s">
        <v>74</v>
      </c>
      <c r="B33" s="86" t="s">
        <v>132</v>
      </c>
      <c r="C33" s="85" t="str">
        <f>B33&amp;" "&amp;A33</f>
        <v>DAN 37100 SC</v>
      </c>
      <c r="D33" s="16" t="s">
        <v>130</v>
      </c>
      <c r="E33" s="16" t="s">
        <v>25</v>
      </c>
      <c r="F33" s="16" t="s">
        <v>133</v>
      </c>
      <c r="G33" s="16" t="s">
        <v>876</v>
      </c>
    </row>
    <row r="34" spans="1:7" x14ac:dyDescent="0.25">
      <c r="A34" s="59" t="s">
        <v>74</v>
      </c>
      <c r="B34" s="86" t="s">
        <v>134</v>
      </c>
      <c r="C34" s="85" t="str">
        <f>B34&amp;" "&amp;A34</f>
        <v>MUS 15000 SC</v>
      </c>
      <c r="D34" s="59" t="s">
        <v>135</v>
      </c>
      <c r="E34" s="16" t="s">
        <v>25</v>
      </c>
      <c r="F34" s="16" t="s">
        <v>136</v>
      </c>
      <c r="G34" s="59" t="s">
        <v>888</v>
      </c>
    </row>
    <row r="35" spans="1:7" x14ac:dyDescent="0.25">
      <c r="A35" s="59" t="s">
        <v>74</v>
      </c>
      <c r="B35" s="86" t="s">
        <v>138</v>
      </c>
      <c r="C35" s="85" t="str">
        <f>B35&amp;" "&amp;A35</f>
        <v>MUS 15500 SC</v>
      </c>
      <c r="D35" s="59" t="s">
        <v>135</v>
      </c>
      <c r="E35" s="16" t="s">
        <v>25</v>
      </c>
      <c r="F35" s="59" t="s">
        <v>135</v>
      </c>
      <c r="G35" s="16" t="s">
        <v>876</v>
      </c>
    </row>
    <row r="36" spans="1:7" x14ac:dyDescent="0.25">
      <c r="A36" s="59" t="s">
        <v>74</v>
      </c>
      <c r="B36" s="86" t="s">
        <v>139</v>
      </c>
      <c r="C36" s="85" t="str">
        <f>B36&amp;" "&amp;A36</f>
        <v>MUS 16500 SC</v>
      </c>
      <c r="D36" s="16" t="s">
        <v>140</v>
      </c>
      <c r="E36" s="16" t="s">
        <v>25</v>
      </c>
      <c r="F36" s="16" t="s">
        <v>140</v>
      </c>
      <c r="G36" s="16" t="s">
        <v>874</v>
      </c>
    </row>
    <row r="37" spans="1:7" x14ac:dyDescent="0.25">
      <c r="A37" s="59" t="s">
        <v>74</v>
      </c>
      <c r="B37" s="86" t="s">
        <v>141</v>
      </c>
      <c r="C37" s="85" t="str">
        <f>B37&amp;" "&amp;A37</f>
        <v>MUS 35500 SC</v>
      </c>
      <c r="D37" s="16" t="s">
        <v>142</v>
      </c>
      <c r="E37" s="16" t="s">
        <v>25</v>
      </c>
      <c r="F37" s="16" t="s">
        <v>140</v>
      </c>
      <c r="G37" s="16" t="s">
        <v>876</v>
      </c>
    </row>
    <row r="38" spans="1:7" x14ac:dyDescent="0.25">
      <c r="A38" s="59" t="s">
        <v>74</v>
      </c>
      <c r="B38" s="86" t="s">
        <v>143</v>
      </c>
      <c r="C38" s="85" t="str">
        <f>B38&amp;" "&amp;A38</f>
        <v>MUS 35600 SC</v>
      </c>
      <c r="D38" s="16" t="s">
        <v>142</v>
      </c>
      <c r="E38" s="16" t="s">
        <v>25</v>
      </c>
      <c r="F38" s="16" t="s">
        <v>140</v>
      </c>
      <c r="G38" s="16" t="s">
        <v>876</v>
      </c>
    </row>
    <row r="39" spans="1:7" x14ac:dyDescent="0.25">
      <c r="A39" s="59" t="s">
        <v>74</v>
      </c>
      <c r="B39" s="86" t="s">
        <v>144</v>
      </c>
      <c r="C39" s="85" t="str">
        <f>B39&amp;" "&amp;A39</f>
        <v>MUS 35700 SC</v>
      </c>
      <c r="D39" s="59" t="s">
        <v>135</v>
      </c>
      <c r="E39" s="16" t="s">
        <v>25</v>
      </c>
      <c r="F39" s="59" t="s">
        <v>135</v>
      </c>
      <c r="G39" s="16" t="s">
        <v>876</v>
      </c>
    </row>
    <row r="40" spans="1:7" x14ac:dyDescent="0.25">
      <c r="A40" s="59" t="s">
        <v>74</v>
      </c>
      <c r="B40" s="86" t="s">
        <v>145</v>
      </c>
      <c r="C40" s="85" t="str">
        <f>B40&amp;" "&amp;A40</f>
        <v>TA 10500 SC</v>
      </c>
      <c r="D40" s="16" t="s">
        <v>146</v>
      </c>
      <c r="E40" s="16" t="s">
        <v>25</v>
      </c>
      <c r="F40" s="16" t="s">
        <v>148</v>
      </c>
      <c r="G40" s="16" t="s">
        <v>874</v>
      </c>
    </row>
    <row r="41" spans="1:7" x14ac:dyDescent="0.25">
      <c r="A41" s="59" t="s">
        <v>74</v>
      </c>
      <c r="B41" s="86" t="s">
        <v>149</v>
      </c>
      <c r="C41" s="85" t="str">
        <f>B41&amp;" "&amp;A41</f>
        <v>TA 11700 SC</v>
      </c>
      <c r="D41" s="16" t="s">
        <v>150</v>
      </c>
      <c r="E41" s="16" t="s">
        <v>25</v>
      </c>
      <c r="F41" s="16" t="s">
        <v>151</v>
      </c>
      <c r="G41" s="16" t="s">
        <v>874</v>
      </c>
    </row>
    <row r="42" spans="1:7" x14ac:dyDescent="0.25">
      <c r="A42" s="59" t="s">
        <v>74</v>
      </c>
      <c r="B42" s="86" t="s">
        <v>152</v>
      </c>
      <c r="C42" s="85" t="str">
        <f>B42&amp;" "&amp;A42</f>
        <v>TA 33500 SC</v>
      </c>
      <c r="D42" s="89" t="s">
        <v>153</v>
      </c>
      <c r="E42" s="59" t="s">
        <v>11</v>
      </c>
      <c r="F42" s="89" t="s">
        <v>140</v>
      </c>
      <c r="G42" s="16" t="s">
        <v>877</v>
      </c>
    </row>
    <row r="43" spans="1:7" x14ac:dyDescent="0.25">
      <c r="A43" s="59" t="s">
        <v>74</v>
      </c>
      <c r="B43" s="86" t="s">
        <v>155</v>
      </c>
      <c r="C43" s="85" t="str">
        <f>B43&amp;" "&amp;A43</f>
        <v>TA 33600 SC</v>
      </c>
      <c r="D43" s="89" t="s">
        <v>153</v>
      </c>
      <c r="E43" s="59" t="s">
        <v>11</v>
      </c>
      <c r="F43" s="89" t="s">
        <v>140</v>
      </c>
      <c r="G43" s="16" t="s">
        <v>877</v>
      </c>
    </row>
    <row r="44" spans="1:7" x14ac:dyDescent="0.25">
      <c r="A44" s="59" t="s">
        <v>74</v>
      </c>
      <c r="B44" s="86" t="s">
        <v>156</v>
      </c>
      <c r="C44" s="85" t="str">
        <f>B44&amp;" "&amp;A44</f>
        <v>TA 33700 SC</v>
      </c>
      <c r="D44" s="90" t="s">
        <v>157</v>
      </c>
      <c r="E44" s="16" t="s">
        <v>25</v>
      </c>
      <c r="F44" s="16" t="s">
        <v>140</v>
      </c>
      <c r="G44" s="90" t="s">
        <v>889</v>
      </c>
    </row>
    <row r="45" spans="1:7" x14ac:dyDescent="0.25">
      <c r="A45" s="59" t="s">
        <v>74</v>
      </c>
      <c r="B45" s="86" t="s">
        <v>159</v>
      </c>
      <c r="C45" s="85" t="str">
        <f>B45&amp;" "&amp;A45</f>
        <v>TA 37100 SC</v>
      </c>
      <c r="D45" s="16" t="s">
        <v>160</v>
      </c>
      <c r="E45" s="16" t="s">
        <v>25</v>
      </c>
      <c r="F45" s="89" t="s">
        <v>85</v>
      </c>
      <c r="G45" s="16" t="s">
        <v>876</v>
      </c>
    </row>
    <row r="46" spans="1:7" x14ac:dyDescent="0.25">
      <c r="A46" s="59" t="s">
        <v>74</v>
      </c>
      <c r="B46" s="86" t="s">
        <v>161</v>
      </c>
      <c r="C46" s="85" t="str">
        <f>B46&amp;" "&amp;A46</f>
        <v>TA 37200 SC</v>
      </c>
      <c r="D46" s="16" t="s">
        <v>162</v>
      </c>
      <c r="E46" s="16" t="s">
        <v>25</v>
      </c>
      <c r="F46" s="89" t="s">
        <v>85</v>
      </c>
      <c r="G46" s="16" t="s">
        <v>876</v>
      </c>
    </row>
    <row r="47" spans="1:7" x14ac:dyDescent="0.25">
      <c r="A47" s="59" t="s">
        <v>74</v>
      </c>
      <c r="B47" s="86" t="s">
        <v>163</v>
      </c>
      <c r="C47" s="85" t="str">
        <f>B47&amp;" "&amp;A47</f>
        <v>TA 38701 SC</v>
      </c>
      <c r="D47" s="16" t="s">
        <v>164</v>
      </c>
      <c r="E47" s="16" t="s">
        <v>25</v>
      </c>
      <c r="F47" s="16" t="s">
        <v>140</v>
      </c>
      <c r="G47" s="16" t="s">
        <v>876</v>
      </c>
    </row>
    <row r="48" spans="1:7" x14ac:dyDescent="0.25">
      <c r="A48" s="59" t="s">
        <v>74</v>
      </c>
      <c r="B48" s="59" t="s">
        <v>165</v>
      </c>
      <c r="C48" s="85" t="str">
        <f>B48&amp;" "&amp;A48</f>
        <v>CHI 10100 SC</v>
      </c>
      <c r="D48" s="59" t="s">
        <v>166</v>
      </c>
      <c r="E48" s="59" t="s">
        <v>21</v>
      </c>
      <c r="F48" s="59" t="s">
        <v>167</v>
      </c>
      <c r="G48" s="59" t="s">
        <v>890</v>
      </c>
    </row>
    <row r="49" spans="1:7" x14ac:dyDescent="0.25">
      <c r="A49" s="59" t="s">
        <v>74</v>
      </c>
      <c r="B49" s="59" t="s">
        <v>169</v>
      </c>
      <c r="C49" s="85" t="str">
        <f>B49&amp;" "&amp;A49</f>
        <v>CHI 10200 SC</v>
      </c>
      <c r="D49" s="59" t="s">
        <v>166</v>
      </c>
      <c r="E49" s="59" t="s">
        <v>21</v>
      </c>
      <c r="F49" s="59" t="s">
        <v>167</v>
      </c>
      <c r="G49" s="59" t="s">
        <v>890</v>
      </c>
    </row>
    <row r="50" spans="1:7" x14ac:dyDescent="0.25">
      <c r="A50" s="59" t="s">
        <v>74</v>
      </c>
      <c r="B50" s="59" t="s">
        <v>170</v>
      </c>
      <c r="C50" s="85" t="str">
        <f>B50&amp;" "&amp;A50</f>
        <v>CHI 20100 SC</v>
      </c>
      <c r="D50" s="59" t="s">
        <v>166</v>
      </c>
      <c r="E50" s="59" t="s">
        <v>21</v>
      </c>
      <c r="F50" s="59" t="s">
        <v>167</v>
      </c>
      <c r="G50" s="59" t="s">
        <v>890</v>
      </c>
    </row>
    <row r="51" spans="1:7" x14ac:dyDescent="0.25">
      <c r="A51" s="59" t="s">
        <v>74</v>
      </c>
      <c r="B51" s="59" t="s">
        <v>171</v>
      </c>
      <c r="C51" s="85" t="str">
        <f>B51&amp;" "&amp;A51</f>
        <v>CHI 20200 SC</v>
      </c>
      <c r="D51" s="59" t="s">
        <v>166</v>
      </c>
      <c r="E51" s="59" t="s">
        <v>21</v>
      </c>
      <c r="F51" s="59" t="s">
        <v>167</v>
      </c>
      <c r="G51" s="59" t="s">
        <v>890</v>
      </c>
    </row>
    <row r="52" spans="1:7" x14ac:dyDescent="0.25">
      <c r="A52" s="59" t="s">
        <v>74</v>
      </c>
      <c r="B52" s="59" t="s">
        <v>172</v>
      </c>
      <c r="C52" s="85" t="str">
        <f>B52&amp;" "&amp;A52</f>
        <v>CSP 20000 SC</v>
      </c>
      <c r="D52" s="59" t="s">
        <v>173</v>
      </c>
      <c r="E52" s="16" t="s">
        <v>23</v>
      </c>
      <c r="F52" s="59" t="s">
        <v>173</v>
      </c>
      <c r="G52" s="59" t="s">
        <v>891</v>
      </c>
    </row>
    <row r="53" spans="1:7" x14ac:dyDescent="0.25">
      <c r="A53" s="59" t="s">
        <v>74</v>
      </c>
      <c r="B53" s="59" t="s">
        <v>175</v>
      </c>
      <c r="C53" s="85" t="str">
        <f>B53&amp;" "&amp;A53</f>
        <v>CSP 35000 SC</v>
      </c>
      <c r="D53" s="59" t="s">
        <v>173</v>
      </c>
      <c r="E53" s="16" t="s">
        <v>23</v>
      </c>
      <c r="F53" s="59" t="s">
        <v>176</v>
      </c>
      <c r="G53" s="59" t="s">
        <v>891</v>
      </c>
    </row>
    <row r="54" spans="1:7" x14ac:dyDescent="0.25">
      <c r="A54" s="59" t="s">
        <v>74</v>
      </c>
      <c r="B54" s="59" t="s">
        <v>212</v>
      </c>
      <c r="C54" s="85" t="str">
        <f>B54&amp;" "&amp;A54</f>
        <v>ENGL 15000 SC</v>
      </c>
      <c r="D54" s="16" t="s">
        <v>180</v>
      </c>
      <c r="E54" s="16" t="s">
        <v>892</v>
      </c>
      <c r="F54" s="59" t="s">
        <v>180</v>
      </c>
      <c r="G54" s="59" t="s">
        <v>893</v>
      </c>
    </row>
    <row r="55" spans="1:7" x14ac:dyDescent="0.25">
      <c r="A55" s="59" t="s">
        <v>74</v>
      </c>
      <c r="B55" s="59" t="s">
        <v>212</v>
      </c>
      <c r="C55" s="85" t="str">
        <f>B55&amp;" "&amp;A55</f>
        <v>ENGL 15000 SC</v>
      </c>
      <c r="D55" s="16" t="s">
        <v>180</v>
      </c>
      <c r="E55" s="16" t="s">
        <v>892</v>
      </c>
      <c r="F55" s="59" t="s">
        <v>180</v>
      </c>
      <c r="G55" s="59" t="s">
        <v>893</v>
      </c>
    </row>
    <row r="56" spans="1:7" x14ac:dyDescent="0.25">
      <c r="A56" s="59" t="s">
        <v>74</v>
      </c>
      <c r="B56" s="59" t="s">
        <v>213</v>
      </c>
      <c r="C56" s="85" t="str">
        <f>B56&amp;" "&amp;A56</f>
        <v>ENGL 17000 SC</v>
      </c>
      <c r="D56" s="16" t="s">
        <v>180</v>
      </c>
      <c r="E56" s="16" t="s">
        <v>892</v>
      </c>
      <c r="F56" s="59" t="s">
        <v>180</v>
      </c>
      <c r="G56" s="59" t="s">
        <v>893</v>
      </c>
    </row>
    <row r="57" spans="1:7" x14ac:dyDescent="0.25">
      <c r="A57" s="59" t="s">
        <v>74</v>
      </c>
      <c r="B57" s="59" t="s">
        <v>213</v>
      </c>
      <c r="C57" s="85" t="str">
        <f>B57&amp;" "&amp;A57</f>
        <v>ENGL 17000 SC</v>
      </c>
      <c r="D57" s="16" t="s">
        <v>180</v>
      </c>
      <c r="E57" s="16" t="s">
        <v>892</v>
      </c>
      <c r="F57" s="59" t="s">
        <v>180</v>
      </c>
      <c r="G57" s="59" t="s">
        <v>893</v>
      </c>
    </row>
    <row r="58" spans="1:7" ht="28.5" x14ac:dyDescent="0.25">
      <c r="A58" s="59" t="s">
        <v>74</v>
      </c>
      <c r="B58" s="59" t="s">
        <v>214</v>
      </c>
      <c r="C58" s="85" t="str">
        <f>B58&amp;" "&amp;A58</f>
        <v>ENGL 20000 SC</v>
      </c>
      <c r="D58" s="59" t="s">
        <v>180</v>
      </c>
      <c r="E58" s="59" t="s">
        <v>11</v>
      </c>
      <c r="F58" s="59" t="s">
        <v>894</v>
      </c>
      <c r="G58" s="59" t="s">
        <v>874</v>
      </c>
    </row>
    <row r="59" spans="1:7" x14ac:dyDescent="0.25">
      <c r="A59" s="59" t="s">
        <v>74</v>
      </c>
      <c r="B59" s="59" t="s">
        <v>217</v>
      </c>
      <c r="C59" s="85" t="str">
        <f>B59&amp;" "&amp;A59</f>
        <v>ENGL 20100 SC</v>
      </c>
      <c r="D59" s="59" t="s">
        <v>173</v>
      </c>
      <c r="E59" s="16" t="s">
        <v>11</v>
      </c>
      <c r="F59" s="59" t="s">
        <v>180</v>
      </c>
      <c r="G59" s="59" t="s">
        <v>895</v>
      </c>
    </row>
    <row r="60" spans="1:7" x14ac:dyDescent="0.25">
      <c r="A60" s="59" t="s">
        <v>74</v>
      </c>
      <c r="B60" s="59" t="s">
        <v>217</v>
      </c>
      <c r="C60" s="85" t="str">
        <f>B60&amp;" "&amp;A60</f>
        <v>ENGL 20100 SC</v>
      </c>
      <c r="D60" s="59" t="s">
        <v>173</v>
      </c>
      <c r="E60" s="16" t="s">
        <v>11</v>
      </c>
      <c r="F60" s="59" t="s">
        <v>180</v>
      </c>
      <c r="G60" s="59" t="s">
        <v>895</v>
      </c>
    </row>
    <row r="61" spans="1:7" x14ac:dyDescent="0.25">
      <c r="A61" s="59" t="s">
        <v>74</v>
      </c>
      <c r="B61" s="59" t="s">
        <v>219</v>
      </c>
      <c r="C61" s="85" t="str">
        <f>B61&amp;" "&amp;A61</f>
        <v>ENGL 20200 SC</v>
      </c>
      <c r="D61" s="59" t="s">
        <v>173</v>
      </c>
      <c r="E61" s="16" t="s">
        <v>11</v>
      </c>
      <c r="F61" s="59" t="s">
        <v>180</v>
      </c>
      <c r="G61" s="59" t="s">
        <v>895</v>
      </c>
    </row>
    <row r="62" spans="1:7" x14ac:dyDescent="0.25">
      <c r="A62" s="59" t="s">
        <v>74</v>
      </c>
      <c r="B62" s="59" t="s">
        <v>220</v>
      </c>
      <c r="C62" s="85" t="str">
        <f>B62&amp;" "&amp;A62</f>
        <v>ENGL 20500 SC</v>
      </c>
      <c r="D62" s="59" t="s">
        <v>173</v>
      </c>
      <c r="E62" s="16" t="s">
        <v>11</v>
      </c>
      <c r="F62" s="59" t="s">
        <v>180</v>
      </c>
      <c r="G62" s="59" t="s">
        <v>874</v>
      </c>
    </row>
    <row r="63" spans="1:7" x14ac:dyDescent="0.25">
      <c r="A63" s="59" t="s">
        <v>74</v>
      </c>
      <c r="B63" s="59" t="s">
        <v>221</v>
      </c>
      <c r="C63" s="85" t="str">
        <f>B63&amp;" "&amp;A63</f>
        <v>ENGL 20600 SC</v>
      </c>
      <c r="D63" s="59" t="s">
        <v>173</v>
      </c>
      <c r="E63" s="59" t="s">
        <v>11</v>
      </c>
      <c r="F63" s="59" t="s">
        <v>180</v>
      </c>
      <c r="G63" s="59" t="s">
        <v>874</v>
      </c>
    </row>
    <row r="64" spans="1:7" x14ac:dyDescent="0.25">
      <c r="A64" s="59" t="s">
        <v>74</v>
      </c>
      <c r="B64" s="59" t="s">
        <v>222</v>
      </c>
      <c r="C64" s="85" t="str">
        <f>B64&amp;" "&amp;A64</f>
        <v>ENGL 23500 SC</v>
      </c>
      <c r="D64" s="59" t="s">
        <v>173</v>
      </c>
      <c r="E64" s="16" t="s">
        <v>11</v>
      </c>
      <c r="F64" s="59" t="s">
        <v>180</v>
      </c>
      <c r="G64" s="59" t="s">
        <v>874</v>
      </c>
    </row>
    <row r="65" spans="1:7" x14ac:dyDescent="0.25">
      <c r="A65" s="59" t="s">
        <v>74</v>
      </c>
      <c r="B65" s="59" t="s">
        <v>223</v>
      </c>
      <c r="C65" s="85" t="str">
        <f>B65&amp;" "&amp;A65</f>
        <v>ENGL 23600 SC</v>
      </c>
      <c r="D65" s="59" t="s">
        <v>173</v>
      </c>
      <c r="E65" s="16" t="s">
        <v>11</v>
      </c>
      <c r="F65" s="59" t="s">
        <v>180</v>
      </c>
      <c r="G65" s="59" t="s">
        <v>874</v>
      </c>
    </row>
    <row r="66" spans="1:7" x14ac:dyDescent="0.25">
      <c r="A66" s="59" t="s">
        <v>74</v>
      </c>
      <c r="B66" s="59" t="s">
        <v>224</v>
      </c>
      <c r="C66" s="85" t="str">
        <f>B66&amp;" "&amp;A66</f>
        <v>ENGL 25600 SC</v>
      </c>
      <c r="D66" s="59" t="s">
        <v>225</v>
      </c>
      <c r="E66" s="16" t="s">
        <v>11</v>
      </c>
      <c r="F66" s="59" t="s">
        <v>180</v>
      </c>
      <c r="G66" s="59" t="s">
        <v>895</v>
      </c>
    </row>
    <row r="67" spans="1:7" x14ac:dyDescent="0.25">
      <c r="A67" s="59" t="s">
        <v>74</v>
      </c>
      <c r="B67" s="59" t="s">
        <v>226</v>
      </c>
      <c r="C67" s="85" t="str">
        <f>B67&amp;" "&amp;A67</f>
        <v>ENGL 27600 SC</v>
      </c>
      <c r="D67" s="59" t="s">
        <v>173</v>
      </c>
      <c r="E67" s="16" t="s">
        <v>11</v>
      </c>
      <c r="F67" s="59" t="s">
        <v>180</v>
      </c>
      <c r="G67" s="59" t="s">
        <v>895</v>
      </c>
    </row>
    <row r="68" spans="1:7" x14ac:dyDescent="0.25">
      <c r="A68" s="59" t="s">
        <v>74</v>
      </c>
      <c r="B68" s="59" t="s">
        <v>227</v>
      </c>
      <c r="C68" s="85" t="str">
        <f>B68&amp;" "&amp;A68</f>
        <v>ENGL 27800 SC</v>
      </c>
      <c r="D68" s="59" t="s">
        <v>173</v>
      </c>
      <c r="E68" s="16" t="s">
        <v>11</v>
      </c>
      <c r="F68" s="59" t="s">
        <v>180</v>
      </c>
      <c r="G68" s="59" t="s">
        <v>895</v>
      </c>
    </row>
    <row r="69" spans="1:7" x14ac:dyDescent="0.25">
      <c r="A69" s="59" t="s">
        <v>74</v>
      </c>
      <c r="B69" s="59" t="s">
        <v>228</v>
      </c>
      <c r="C69" s="85" t="str">
        <f>B69&amp;" "&amp;A69</f>
        <v>ENGL 28001 SC</v>
      </c>
      <c r="D69" s="59" t="s">
        <v>173</v>
      </c>
      <c r="E69" s="16" t="s">
        <v>11</v>
      </c>
      <c r="F69" s="59" t="s">
        <v>180</v>
      </c>
      <c r="G69" s="59" t="s">
        <v>895</v>
      </c>
    </row>
    <row r="70" spans="1:7" x14ac:dyDescent="0.25">
      <c r="A70" s="59" t="s">
        <v>74</v>
      </c>
      <c r="B70" s="59" t="s">
        <v>229</v>
      </c>
      <c r="C70" s="85" t="str">
        <f>B70&amp;" "&amp;A70</f>
        <v>ENGL 28002 SC</v>
      </c>
      <c r="D70" s="59" t="s">
        <v>173</v>
      </c>
      <c r="E70" s="16" t="s">
        <v>11</v>
      </c>
      <c r="F70" s="59" t="s">
        <v>180</v>
      </c>
      <c r="G70" s="59" t="s">
        <v>874</v>
      </c>
    </row>
    <row r="71" spans="1:7" x14ac:dyDescent="0.25">
      <c r="A71" s="59" t="s">
        <v>74</v>
      </c>
      <c r="B71" s="59" t="s">
        <v>230</v>
      </c>
      <c r="C71" s="85" t="str">
        <f>B71&amp;" "&amp;A71</f>
        <v>ENGL 28004 SC</v>
      </c>
      <c r="D71" s="59" t="s">
        <v>173</v>
      </c>
      <c r="E71" s="16" t="s">
        <v>11</v>
      </c>
      <c r="F71" s="59" t="s">
        <v>180</v>
      </c>
      <c r="G71" s="59" t="s">
        <v>895</v>
      </c>
    </row>
    <row r="72" spans="1:7" x14ac:dyDescent="0.25">
      <c r="A72" s="59" t="s">
        <v>74</v>
      </c>
      <c r="B72" s="59" t="s">
        <v>231</v>
      </c>
      <c r="C72" s="85" t="str">
        <f>B72&amp;" "&amp;A72</f>
        <v>ENGL 28005 SC</v>
      </c>
      <c r="D72" s="59" t="s">
        <v>173</v>
      </c>
      <c r="E72" s="16" t="s">
        <v>11</v>
      </c>
      <c r="F72" s="59" t="s">
        <v>180</v>
      </c>
      <c r="G72" s="59" t="s">
        <v>896</v>
      </c>
    </row>
    <row r="73" spans="1:7" x14ac:dyDescent="0.25">
      <c r="A73" s="59" t="s">
        <v>74</v>
      </c>
      <c r="B73" s="59" t="s">
        <v>897</v>
      </c>
      <c r="C73" s="85" t="str">
        <f>B73&amp;" "&amp;A73</f>
        <v>ENGL 28110 SC</v>
      </c>
      <c r="D73" s="59" t="s">
        <v>378</v>
      </c>
      <c r="E73" s="16" t="s">
        <v>11</v>
      </c>
      <c r="F73" s="59" t="s">
        <v>176</v>
      </c>
      <c r="G73" s="59" t="s">
        <v>895</v>
      </c>
    </row>
    <row r="74" spans="1:7" x14ac:dyDescent="0.25">
      <c r="A74" s="59" t="s">
        <v>74</v>
      </c>
      <c r="B74" s="59" t="s">
        <v>234</v>
      </c>
      <c r="C74" s="85" t="str">
        <f>B74&amp;" "&amp;A74</f>
        <v>ENGL 30900 SC</v>
      </c>
      <c r="D74" s="59" t="s">
        <v>173</v>
      </c>
      <c r="E74" s="59" t="s">
        <v>11</v>
      </c>
      <c r="F74" s="59" t="s">
        <v>180</v>
      </c>
      <c r="G74" s="59" t="s">
        <v>874</v>
      </c>
    </row>
    <row r="75" spans="1:7" x14ac:dyDescent="0.25">
      <c r="A75" s="59" t="s">
        <v>74</v>
      </c>
      <c r="B75" s="59" t="s">
        <v>235</v>
      </c>
      <c r="C75" s="85" t="str">
        <f>B75&amp;" "&amp;A75</f>
        <v>ENGL 33200 SC</v>
      </c>
      <c r="D75" s="59" t="s">
        <v>173</v>
      </c>
      <c r="E75" s="59" t="s">
        <v>11</v>
      </c>
      <c r="F75" s="59" t="s">
        <v>180</v>
      </c>
      <c r="G75" s="59" t="s">
        <v>874</v>
      </c>
    </row>
    <row r="76" spans="1:7" x14ac:dyDescent="0.25">
      <c r="A76" s="59" t="s">
        <v>74</v>
      </c>
      <c r="B76" s="59" t="s">
        <v>236</v>
      </c>
      <c r="C76" s="85" t="str">
        <f>B76&amp;" "&amp;A76</f>
        <v>ENGL 33300 SC</v>
      </c>
      <c r="D76" s="59" t="s">
        <v>173</v>
      </c>
      <c r="E76" s="59" t="s">
        <v>11</v>
      </c>
      <c r="F76" s="59" t="s">
        <v>180</v>
      </c>
      <c r="G76" s="59" t="s">
        <v>874</v>
      </c>
    </row>
    <row r="77" spans="1:7" x14ac:dyDescent="0.25">
      <c r="A77" s="59" t="s">
        <v>74</v>
      </c>
      <c r="B77" s="59" t="s">
        <v>237</v>
      </c>
      <c r="C77" s="85" t="str">
        <f>B77&amp;" "&amp;A77</f>
        <v>ENGL 33800 SC</v>
      </c>
      <c r="D77" s="59" t="s">
        <v>173</v>
      </c>
      <c r="E77" s="59" t="s">
        <v>11</v>
      </c>
      <c r="F77" s="59" t="s">
        <v>180</v>
      </c>
      <c r="G77" s="59" t="s">
        <v>874</v>
      </c>
    </row>
    <row r="78" spans="1:7" x14ac:dyDescent="0.25">
      <c r="A78" s="59" t="s">
        <v>74</v>
      </c>
      <c r="B78" s="59" t="s">
        <v>238</v>
      </c>
      <c r="C78" s="85" t="str">
        <f>B78&amp;" "&amp;A78</f>
        <v>ENGL 33900 SC</v>
      </c>
      <c r="D78" s="59" t="s">
        <v>173</v>
      </c>
      <c r="E78" s="59" t="s">
        <v>11</v>
      </c>
      <c r="F78" s="59" t="s">
        <v>180</v>
      </c>
      <c r="G78" s="59" t="s">
        <v>874</v>
      </c>
    </row>
    <row r="79" spans="1:7" x14ac:dyDescent="0.25">
      <c r="A79" s="59" t="s">
        <v>74</v>
      </c>
      <c r="B79" s="59" t="s">
        <v>239</v>
      </c>
      <c r="C79" s="85" t="str">
        <f>B79&amp;" "&amp;A79</f>
        <v>ENGL 34100 SC</v>
      </c>
      <c r="D79" s="59" t="s">
        <v>173</v>
      </c>
      <c r="E79" s="59" t="s">
        <v>11</v>
      </c>
      <c r="F79" s="59" t="s">
        <v>180</v>
      </c>
      <c r="G79" s="59" t="s">
        <v>874</v>
      </c>
    </row>
    <row r="80" spans="1:7" x14ac:dyDescent="0.25">
      <c r="A80" s="59" t="s">
        <v>74</v>
      </c>
      <c r="B80" s="59" t="s">
        <v>240</v>
      </c>
      <c r="C80" s="85" t="str">
        <f>B80&amp;" "&amp;A80</f>
        <v>ENGL 34200 SC</v>
      </c>
      <c r="D80" s="59" t="s">
        <v>173</v>
      </c>
      <c r="E80" s="59" t="s">
        <v>11</v>
      </c>
      <c r="F80" s="59" t="s">
        <v>180</v>
      </c>
      <c r="G80" s="59" t="s">
        <v>874</v>
      </c>
    </row>
    <row r="81" spans="1:7" x14ac:dyDescent="0.25">
      <c r="A81" s="59" t="s">
        <v>74</v>
      </c>
      <c r="B81" s="59" t="s">
        <v>241</v>
      </c>
      <c r="C81" s="85" t="str">
        <f>B81&amp;" "&amp;A81</f>
        <v>ENGL 34300 SC</v>
      </c>
      <c r="D81" s="59" t="s">
        <v>173</v>
      </c>
      <c r="E81" s="59" t="s">
        <v>11</v>
      </c>
      <c r="F81" s="59" t="s">
        <v>180</v>
      </c>
      <c r="G81" s="59" t="s">
        <v>874</v>
      </c>
    </row>
    <row r="82" spans="1:7" x14ac:dyDescent="0.25">
      <c r="A82" s="59" t="s">
        <v>74</v>
      </c>
      <c r="B82" s="59" t="s">
        <v>242</v>
      </c>
      <c r="C82" s="85" t="str">
        <f>B82&amp;" "&amp;A82</f>
        <v>ENGL 34700 SC</v>
      </c>
      <c r="D82" s="59" t="s">
        <v>173</v>
      </c>
      <c r="E82" s="59" t="s">
        <v>11</v>
      </c>
      <c r="F82" s="59" t="s">
        <v>180</v>
      </c>
      <c r="G82" s="59" t="s">
        <v>895</v>
      </c>
    </row>
    <row r="83" spans="1:7" x14ac:dyDescent="0.25">
      <c r="A83" s="59" t="s">
        <v>74</v>
      </c>
      <c r="B83" s="59" t="s">
        <v>243</v>
      </c>
      <c r="C83" s="85" t="str">
        <f>B83&amp;" "&amp;A83</f>
        <v>ENGL 35200 SC</v>
      </c>
      <c r="D83" s="59" t="s">
        <v>180</v>
      </c>
      <c r="E83" s="59" t="s">
        <v>11</v>
      </c>
      <c r="F83" s="59" t="s">
        <v>180</v>
      </c>
      <c r="G83" s="59" t="s">
        <v>874</v>
      </c>
    </row>
    <row r="84" spans="1:7" x14ac:dyDescent="0.25">
      <c r="A84" s="59" t="s">
        <v>74</v>
      </c>
      <c r="B84" s="59" t="s">
        <v>244</v>
      </c>
      <c r="C84" s="85" t="str">
        <f>B84&amp;" "&amp;A84</f>
        <v>ENGL 35300 SC</v>
      </c>
      <c r="D84" s="59" t="s">
        <v>180</v>
      </c>
      <c r="E84" s="59" t="s">
        <v>11</v>
      </c>
      <c r="F84" s="59" t="s">
        <v>180</v>
      </c>
      <c r="G84" s="59" t="s">
        <v>874</v>
      </c>
    </row>
    <row r="85" spans="1:7" x14ac:dyDescent="0.25">
      <c r="A85" s="59" t="s">
        <v>74</v>
      </c>
      <c r="B85" s="59" t="s">
        <v>245</v>
      </c>
      <c r="C85" s="85" t="str">
        <f>B85&amp;" "&amp;A85</f>
        <v>ENGL 35500 SC</v>
      </c>
      <c r="D85" s="59" t="s">
        <v>180</v>
      </c>
      <c r="E85" s="59" t="s">
        <v>11</v>
      </c>
      <c r="F85" s="59" t="s">
        <v>180</v>
      </c>
      <c r="G85" s="59" t="s">
        <v>874</v>
      </c>
    </row>
    <row r="86" spans="1:7" x14ac:dyDescent="0.25">
      <c r="A86" s="59" t="s">
        <v>74</v>
      </c>
      <c r="B86" s="59" t="s">
        <v>246</v>
      </c>
      <c r="C86" s="85" t="str">
        <f>B86&amp;" "&amp;A86</f>
        <v>ENGL 35700 SC</v>
      </c>
      <c r="D86" s="59" t="s">
        <v>180</v>
      </c>
      <c r="E86" s="59" t="s">
        <v>11</v>
      </c>
      <c r="F86" s="59" t="s">
        <v>180</v>
      </c>
      <c r="G86" s="59" t="s">
        <v>874</v>
      </c>
    </row>
    <row r="87" spans="1:7" x14ac:dyDescent="0.25">
      <c r="A87" s="59" t="s">
        <v>74</v>
      </c>
      <c r="B87" s="59" t="s">
        <v>247</v>
      </c>
      <c r="C87" s="85" t="str">
        <f>B87&amp;" "&amp;A87</f>
        <v>ENGL 35701 SC</v>
      </c>
      <c r="D87" s="59" t="s">
        <v>180</v>
      </c>
      <c r="E87" s="59" t="s">
        <v>11</v>
      </c>
      <c r="F87" s="59" t="s">
        <v>180</v>
      </c>
      <c r="G87" s="59" t="s">
        <v>874</v>
      </c>
    </row>
    <row r="88" spans="1:7" x14ac:dyDescent="0.25">
      <c r="A88" s="59" t="s">
        <v>74</v>
      </c>
      <c r="B88" s="59" t="s">
        <v>898</v>
      </c>
      <c r="C88" s="85" t="s">
        <v>899</v>
      </c>
      <c r="D88" s="59" t="s">
        <v>900</v>
      </c>
      <c r="E88" s="59" t="s">
        <v>27</v>
      </c>
      <c r="F88" s="59" t="s">
        <v>901</v>
      </c>
      <c r="G88" s="59" t="s">
        <v>902</v>
      </c>
    </row>
    <row r="89" spans="1:7" ht="99.75" x14ac:dyDescent="0.25">
      <c r="A89" s="59" t="s">
        <v>74</v>
      </c>
      <c r="B89" s="59" t="s">
        <v>903</v>
      </c>
      <c r="C89" s="85" t="s">
        <v>904</v>
      </c>
      <c r="D89" s="59" t="s">
        <v>905</v>
      </c>
      <c r="E89" s="59" t="s">
        <v>11</v>
      </c>
      <c r="F89" s="59" t="s">
        <v>906</v>
      </c>
      <c r="G89" s="59" t="s">
        <v>907</v>
      </c>
    </row>
    <row r="90" spans="1:7" x14ac:dyDescent="0.25">
      <c r="A90" s="59" t="s">
        <v>74</v>
      </c>
      <c r="B90" s="59" t="s">
        <v>248</v>
      </c>
      <c r="C90" s="85" t="str">
        <f>B90&amp;" "&amp;A90</f>
        <v>ENGL 38003 SC</v>
      </c>
      <c r="D90" s="59" t="s">
        <v>180</v>
      </c>
      <c r="E90" s="59" t="s">
        <v>11</v>
      </c>
      <c r="F90" s="59" t="s">
        <v>908</v>
      </c>
      <c r="G90" s="59" t="s">
        <v>874</v>
      </c>
    </row>
    <row r="91" spans="1:7" x14ac:dyDescent="0.25">
      <c r="A91" s="59" t="s">
        <v>74</v>
      </c>
      <c r="B91" s="59" t="s">
        <v>249</v>
      </c>
      <c r="C91" s="85" t="str">
        <f>B91&amp;" "&amp;A91</f>
        <v>EPP 15000 SC</v>
      </c>
      <c r="D91" s="59" t="s">
        <v>180</v>
      </c>
      <c r="E91" s="59" t="s">
        <v>909</v>
      </c>
      <c r="F91" s="59" t="s">
        <v>909</v>
      </c>
      <c r="G91" s="59" t="s">
        <v>874</v>
      </c>
    </row>
    <row r="92" spans="1:7" x14ac:dyDescent="0.25">
      <c r="A92" s="59" t="s">
        <v>74</v>
      </c>
      <c r="B92" s="59" t="s">
        <v>250</v>
      </c>
      <c r="C92" s="85" t="str">
        <f>B92&amp;" "&amp;A92</f>
        <v>FRE 10100 SC</v>
      </c>
      <c r="D92" s="59" t="s">
        <v>166</v>
      </c>
      <c r="E92" s="59" t="s">
        <v>21</v>
      </c>
      <c r="F92" s="59" t="s">
        <v>251</v>
      </c>
      <c r="G92" s="59" t="s">
        <v>910</v>
      </c>
    </row>
    <row r="93" spans="1:7" x14ac:dyDescent="0.25">
      <c r="A93" s="59" t="s">
        <v>74</v>
      </c>
      <c r="B93" s="59" t="s">
        <v>252</v>
      </c>
      <c r="C93" s="85" t="str">
        <f>B93&amp;" "&amp;A93</f>
        <v>FRE 10200 SC</v>
      </c>
      <c r="D93" s="59" t="s">
        <v>166</v>
      </c>
      <c r="E93" s="59" t="s">
        <v>21</v>
      </c>
      <c r="F93" s="59" t="s">
        <v>251</v>
      </c>
      <c r="G93" s="59" t="s">
        <v>910</v>
      </c>
    </row>
    <row r="94" spans="1:7" x14ac:dyDescent="0.25">
      <c r="A94" s="59" t="s">
        <v>74</v>
      </c>
      <c r="B94" s="59" t="s">
        <v>253</v>
      </c>
      <c r="C94" s="85" t="str">
        <f>B94&amp;" "&amp;A94</f>
        <v>FRE 20100 SC</v>
      </c>
      <c r="D94" s="59" t="s">
        <v>166</v>
      </c>
      <c r="E94" s="59" t="s">
        <v>21</v>
      </c>
      <c r="F94" s="59" t="s">
        <v>254</v>
      </c>
      <c r="G94" s="59" t="s">
        <v>890</v>
      </c>
    </row>
    <row r="95" spans="1:7" x14ac:dyDescent="0.25">
      <c r="A95" s="59" t="s">
        <v>74</v>
      </c>
      <c r="B95" s="59" t="s">
        <v>256</v>
      </c>
      <c r="C95" s="85" t="str">
        <f>B95&amp;" "&amp;A95</f>
        <v>FRE 20200 SC</v>
      </c>
      <c r="D95" s="59" t="s">
        <v>166</v>
      </c>
      <c r="E95" s="59" t="s">
        <v>21</v>
      </c>
      <c r="F95" s="59" t="s">
        <v>254</v>
      </c>
      <c r="G95" s="59" t="s">
        <v>890</v>
      </c>
    </row>
    <row r="96" spans="1:7" x14ac:dyDescent="0.25">
      <c r="A96" s="59" t="s">
        <v>74</v>
      </c>
      <c r="B96" s="59" t="s">
        <v>257</v>
      </c>
      <c r="C96" s="85" t="str">
        <f>B96&amp;" "&amp;A96</f>
        <v>FRE 21000 SC</v>
      </c>
      <c r="D96" s="59" t="s">
        <v>166</v>
      </c>
      <c r="E96" s="59" t="s">
        <v>21</v>
      </c>
      <c r="F96" s="59" t="s">
        <v>166</v>
      </c>
      <c r="G96" s="59" t="s">
        <v>882</v>
      </c>
    </row>
    <row r="97" spans="1:7" x14ac:dyDescent="0.25">
      <c r="A97" s="59" t="s">
        <v>74</v>
      </c>
      <c r="B97" s="59" t="s">
        <v>258</v>
      </c>
      <c r="C97" s="85" t="str">
        <f>B97&amp;" "&amp;A97</f>
        <v>FRE 23000 SC</v>
      </c>
      <c r="D97" s="59" t="s">
        <v>259</v>
      </c>
      <c r="E97" s="59" t="s">
        <v>23</v>
      </c>
      <c r="F97" s="59" t="s">
        <v>260</v>
      </c>
      <c r="G97" s="59" t="s">
        <v>882</v>
      </c>
    </row>
    <row r="98" spans="1:7" x14ac:dyDescent="0.25">
      <c r="A98" s="59" t="s">
        <v>74</v>
      </c>
      <c r="B98" s="59" t="s">
        <v>261</v>
      </c>
      <c r="C98" s="85" t="str">
        <f>B98&amp;" "&amp;A98</f>
        <v>FRE 31100 SC</v>
      </c>
      <c r="D98" s="59" t="s">
        <v>167</v>
      </c>
      <c r="E98" s="59" t="s">
        <v>21</v>
      </c>
      <c r="F98" s="59" t="s">
        <v>263</v>
      </c>
      <c r="G98" s="59" t="s">
        <v>890</v>
      </c>
    </row>
    <row r="99" spans="1:7" ht="28.5" x14ac:dyDescent="0.25">
      <c r="A99" s="59" t="s">
        <v>74</v>
      </c>
      <c r="B99" s="59" t="s">
        <v>264</v>
      </c>
      <c r="C99" s="85" t="str">
        <f>B99&amp;" "&amp;A99</f>
        <v>FRE 31200 SC</v>
      </c>
      <c r="D99" s="59" t="s">
        <v>167</v>
      </c>
      <c r="E99" s="59" t="s">
        <v>21</v>
      </c>
      <c r="F99" s="59" t="s">
        <v>265</v>
      </c>
      <c r="G99" s="59" t="s">
        <v>907</v>
      </c>
    </row>
    <row r="100" spans="1:7" ht="28.5" x14ac:dyDescent="0.25">
      <c r="A100" s="59" t="s">
        <v>74</v>
      </c>
      <c r="B100" s="59" t="s">
        <v>266</v>
      </c>
      <c r="C100" s="85" t="str">
        <f>B100&amp;" "&amp;A100</f>
        <v>FRE 33700 SC</v>
      </c>
      <c r="D100" s="59" t="s">
        <v>167</v>
      </c>
      <c r="E100" s="59" t="s">
        <v>23</v>
      </c>
      <c r="F100" s="59" t="s">
        <v>267</v>
      </c>
      <c r="G100" s="59" t="s">
        <v>890</v>
      </c>
    </row>
    <row r="101" spans="1:7" ht="28.5" x14ac:dyDescent="0.25">
      <c r="A101" s="59" t="s">
        <v>74</v>
      </c>
      <c r="B101" s="59" t="s">
        <v>268</v>
      </c>
      <c r="C101" s="85" t="str">
        <f>B101&amp;" "&amp;A101</f>
        <v>FRE 35000 SC</v>
      </c>
      <c r="D101" s="59" t="s">
        <v>269</v>
      </c>
      <c r="E101" s="59" t="s">
        <v>11</v>
      </c>
      <c r="F101" s="59" t="s">
        <v>267</v>
      </c>
      <c r="G101" s="59" t="s">
        <v>890</v>
      </c>
    </row>
    <row r="102" spans="1:7" ht="28.5" x14ac:dyDescent="0.25">
      <c r="A102" s="59" t="s">
        <v>74</v>
      </c>
      <c r="B102" s="59" t="s">
        <v>271</v>
      </c>
      <c r="C102" s="85" t="str">
        <f>B102&amp;" "&amp;A102</f>
        <v>FRE 35100 SC</v>
      </c>
      <c r="D102" s="59" t="s">
        <v>166</v>
      </c>
      <c r="E102" s="59" t="s">
        <v>11</v>
      </c>
      <c r="F102" s="59" t="s">
        <v>267</v>
      </c>
      <c r="G102" s="59" t="s">
        <v>890</v>
      </c>
    </row>
    <row r="103" spans="1:7" x14ac:dyDescent="0.25">
      <c r="A103" s="59" t="s">
        <v>74</v>
      </c>
      <c r="B103" s="59" t="s">
        <v>272</v>
      </c>
      <c r="C103" s="85" t="str">
        <f>B103&amp;" "&amp;A103</f>
        <v>FRE 36000 SC</v>
      </c>
      <c r="D103" s="59" t="s">
        <v>259</v>
      </c>
      <c r="E103" s="59" t="s">
        <v>23</v>
      </c>
      <c r="F103" s="59" t="s">
        <v>260</v>
      </c>
      <c r="G103" s="59" t="s">
        <v>882</v>
      </c>
    </row>
    <row r="104" spans="1:7" x14ac:dyDescent="0.25">
      <c r="A104" s="59" t="s">
        <v>74</v>
      </c>
      <c r="B104" s="59" t="s">
        <v>273</v>
      </c>
      <c r="C104" s="85" t="str">
        <f>B104&amp;" "&amp;A104</f>
        <v>FRE 40004 SC</v>
      </c>
      <c r="D104" s="59" t="s">
        <v>274</v>
      </c>
      <c r="E104" s="59" t="s">
        <v>11</v>
      </c>
      <c r="F104" s="59" t="s">
        <v>275</v>
      </c>
      <c r="G104" s="59" t="s">
        <v>907</v>
      </c>
    </row>
    <row r="105" spans="1:7" x14ac:dyDescent="0.25">
      <c r="A105" s="59" t="s">
        <v>74</v>
      </c>
      <c r="B105" s="59" t="s">
        <v>277</v>
      </c>
      <c r="C105" s="85" t="str">
        <f>B105&amp;" "&amp;A105</f>
        <v>FRE 41000 SC</v>
      </c>
      <c r="D105" s="59" t="s">
        <v>275</v>
      </c>
      <c r="E105" s="59" t="s">
        <v>11</v>
      </c>
      <c r="F105" s="59" t="s">
        <v>275</v>
      </c>
      <c r="G105" s="59" t="s">
        <v>907</v>
      </c>
    </row>
    <row r="106" spans="1:7" x14ac:dyDescent="0.25">
      <c r="A106" s="59" t="s">
        <v>74</v>
      </c>
      <c r="B106" s="59" t="s">
        <v>278</v>
      </c>
      <c r="C106" s="85" t="str">
        <f>B106&amp;" "&amp;A106</f>
        <v>FRE 41100 SC</v>
      </c>
      <c r="D106" s="59" t="s">
        <v>275</v>
      </c>
      <c r="E106" s="59" t="s">
        <v>11</v>
      </c>
      <c r="F106" s="59" t="s">
        <v>275</v>
      </c>
      <c r="G106" s="59" t="s">
        <v>907</v>
      </c>
    </row>
    <row r="107" spans="1:7" x14ac:dyDescent="0.25">
      <c r="A107" s="59" t="s">
        <v>74</v>
      </c>
      <c r="B107" s="59" t="s">
        <v>279</v>
      </c>
      <c r="C107" s="85" t="str">
        <f>B107&amp;" "&amp;A107</f>
        <v>FRE 41200 SC</v>
      </c>
      <c r="D107" s="59" t="s">
        <v>275</v>
      </c>
      <c r="E107" s="59" t="s">
        <v>11</v>
      </c>
      <c r="F107" s="59" t="s">
        <v>275</v>
      </c>
      <c r="G107" s="59" t="s">
        <v>907</v>
      </c>
    </row>
    <row r="108" spans="1:7" x14ac:dyDescent="0.25">
      <c r="A108" s="59" t="s">
        <v>74</v>
      </c>
      <c r="B108" s="59" t="s">
        <v>280</v>
      </c>
      <c r="C108" s="85" t="str">
        <f>B108&amp;" "&amp;A108</f>
        <v>FRE 41300 SC</v>
      </c>
      <c r="D108" s="59" t="s">
        <v>275</v>
      </c>
      <c r="E108" s="59" t="s">
        <v>11</v>
      </c>
      <c r="F108" s="59" t="s">
        <v>275</v>
      </c>
      <c r="G108" s="59" t="s">
        <v>907</v>
      </c>
    </row>
    <row r="109" spans="1:7" x14ac:dyDescent="0.25">
      <c r="A109" s="59" t="s">
        <v>74</v>
      </c>
      <c r="B109" s="59" t="s">
        <v>281</v>
      </c>
      <c r="C109" s="85" t="str">
        <f>B109&amp;" "&amp;A109</f>
        <v>FRE 41400 SC</v>
      </c>
      <c r="D109" s="59" t="s">
        <v>275</v>
      </c>
      <c r="E109" s="59" t="s">
        <v>11</v>
      </c>
      <c r="F109" s="59" t="s">
        <v>275</v>
      </c>
      <c r="G109" s="59" t="s">
        <v>907</v>
      </c>
    </row>
    <row r="110" spans="1:7" x14ac:dyDescent="0.25">
      <c r="A110" s="59" t="s">
        <v>74</v>
      </c>
      <c r="B110" s="59" t="s">
        <v>282</v>
      </c>
      <c r="C110" s="85" t="str">
        <f>B110&amp;" "&amp;A110</f>
        <v>GEO 10100 SC</v>
      </c>
      <c r="D110" s="59" t="s">
        <v>1046</v>
      </c>
      <c r="E110" s="59" t="s">
        <v>23</v>
      </c>
      <c r="F110" s="59" t="s">
        <v>1046</v>
      </c>
      <c r="G110" s="59" t="s">
        <v>911</v>
      </c>
    </row>
    <row r="111" spans="1:7" x14ac:dyDescent="0.25">
      <c r="A111" s="59" t="s">
        <v>74</v>
      </c>
      <c r="B111" s="59" t="s">
        <v>286</v>
      </c>
      <c r="C111" s="85" t="str">
        <f>B111&amp;" "&amp;A111</f>
        <v>GEO 10200 SC</v>
      </c>
      <c r="D111" s="59" t="s">
        <v>287</v>
      </c>
      <c r="E111" s="59" t="s">
        <v>23</v>
      </c>
      <c r="F111" s="59" t="s">
        <v>288</v>
      </c>
      <c r="G111" s="59" t="s">
        <v>910</v>
      </c>
    </row>
    <row r="112" spans="1:7" x14ac:dyDescent="0.25">
      <c r="A112" s="59" t="s">
        <v>74</v>
      </c>
      <c r="B112" s="59" t="s">
        <v>289</v>
      </c>
      <c r="C112" s="85" t="str">
        <f>B112&amp;" "&amp;A112</f>
        <v>GEO 10300 SC</v>
      </c>
      <c r="D112" s="59" t="s">
        <v>290</v>
      </c>
      <c r="E112" s="59" t="s">
        <v>23</v>
      </c>
      <c r="F112" s="59" t="s">
        <v>290</v>
      </c>
      <c r="G112" s="59" t="s">
        <v>910</v>
      </c>
    </row>
    <row r="113" spans="1:7" x14ac:dyDescent="0.25">
      <c r="A113" s="59" t="s">
        <v>74</v>
      </c>
      <c r="B113" s="59" t="s">
        <v>291</v>
      </c>
      <c r="C113" s="85" t="str">
        <f>B113&amp;" "&amp;A113</f>
        <v>GEO 11500 SC</v>
      </c>
      <c r="D113" s="59" t="s">
        <v>142</v>
      </c>
      <c r="E113" s="59" t="s">
        <v>23</v>
      </c>
      <c r="F113" s="59" t="s">
        <v>292</v>
      </c>
      <c r="G113" s="59" t="s">
        <v>912</v>
      </c>
    </row>
    <row r="114" spans="1:7" x14ac:dyDescent="0.25">
      <c r="A114" s="59" t="s">
        <v>74</v>
      </c>
      <c r="B114" s="59" t="s">
        <v>294</v>
      </c>
      <c r="C114" s="85" t="str">
        <f>B114&amp;" "&amp;A114</f>
        <v>GEO 20700 SC</v>
      </c>
      <c r="D114" s="59" t="s">
        <v>295</v>
      </c>
      <c r="E114" s="59" t="s">
        <v>23</v>
      </c>
      <c r="F114" s="59" t="s">
        <v>295</v>
      </c>
      <c r="G114" s="59" t="s">
        <v>910</v>
      </c>
    </row>
    <row r="115" spans="1:7" x14ac:dyDescent="0.25">
      <c r="A115" s="59" t="s">
        <v>74</v>
      </c>
      <c r="B115" s="59" t="s">
        <v>296</v>
      </c>
      <c r="C115" s="85" t="str">
        <f>B115&amp;" "&amp;A115</f>
        <v>GEO 30100 SC</v>
      </c>
      <c r="D115" s="59" t="s">
        <v>297</v>
      </c>
      <c r="E115" s="59" t="s">
        <v>23</v>
      </c>
      <c r="F115" s="59" t="s">
        <v>288</v>
      </c>
      <c r="G115" s="59" t="s">
        <v>910</v>
      </c>
    </row>
    <row r="116" spans="1:7" x14ac:dyDescent="0.25">
      <c r="A116" s="59" t="s">
        <v>74</v>
      </c>
      <c r="B116" s="59" t="s">
        <v>298</v>
      </c>
      <c r="C116" s="85" t="str">
        <f>B116&amp;" "&amp;A116</f>
        <v>GER 10100 SC</v>
      </c>
      <c r="D116" s="59" t="s">
        <v>166</v>
      </c>
      <c r="E116" s="59" t="s">
        <v>21</v>
      </c>
      <c r="F116" s="59" t="s">
        <v>251</v>
      </c>
      <c r="G116" s="59" t="s">
        <v>910</v>
      </c>
    </row>
    <row r="117" spans="1:7" x14ac:dyDescent="0.25">
      <c r="A117" s="59" t="s">
        <v>74</v>
      </c>
      <c r="B117" s="59" t="s">
        <v>299</v>
      </c>
      <c r="C117" s="85" t="str">
        <f>B117&amp;" "&amp;A117</f>
        <v>GER 10200 SC</v>
      </c>
      <c r="D117" s="59" t="s">
        <v>166</v>
      </c>
      <c r="E117" s="59" t="s">
        <v>21</v>
      </c>
      <c r="F117" s="59" t="s">
        <v>251</v>
      </c>
      <c r="G117" s="59" t="s">
        <v>910</v>
      </c>
    </row>
    <row r="118" spans="1:7" x14ac:dyDescent="0.25">
      <c r="A118" s="59" t="s">
        <v>74</v>
      </c>
      <c r="B118" s="59" t="s">
        <v>300</v>
      </c>
      <c r="C118" s="85" t="str">
        <f>B118&amp;" "&amp;A118</f>
        <v>GER 20100 SC</v>
      </c>
      <c r="D118" s="59" t="s">
        <v>166</v>
      </c>
      <c r="E118" s="59" t="s">
        <v>21</v>
      </c>
      <c r="F118" s="59" t="s">
        <v>251</v>
      </c>
      <c r="G118" s="59" t="s">
        <v>910</v>
      </c>
    </row>
    <row r="119" spans="1:7" x14ac:dyDescent="0.25">
      <c r="A119" s="59" t="s">
        <v>74</v>
      </c>
      <c r="B119" s="59" t="s">
        <v>301</v>
      </c>
      <c r="C119" s="85" t="str">
        <f>B119&amp;" "&amp;A119</f>
        <v>GER 20200 SC</v>
      </c>
      <c r="D119" s="59" t="s">
        <v>166</v>
      </c>
      <c r="E119" s="59" t="s">
        <v>21</v>
      </c>
      <c r="F119" s="59" t="s">
        <v>251</v>
      </c>
      <c r="G119" s="59" t="s">
        <v>910</v>
      </c>
    </row>
    <row r="120" spans="1:7" x14ac:dyDescent="0.25">
      <c r="A120" s="59" t="s">
        <v>74</v>
      </c>
      <c r="B120" s="59" t="s">
        <v>302</v>
      </c>
      <c r="C120" s="85" t="str">
        <f>B120&amp;" "&amp;A120</f>
        <v>GER 23000 SC</v>
      </c>
      <c r="D120" s="59" t="s">
        <v>259</v>
      </c>
      <c r="E120" s="59" t="s">
        <v>23</v>
      </c>
      <c r="F120" s="59" t="s">
        <v>274</v>
      </c>
      <c r="G120" s="59" t="s">
        <v>889</v>
      </c>
    </row>
    <row r="121" spans="1:7" x14ac:dyDescent="0.25">
      <c r="A121" s="59" t="s">
        <v>74</v>
      </c>
      <c r="B121" s="59" t="s">
        <v>303</v>
      </c>
      <c r="C121" s="85" t="str">
        <f>B121&amp;" "&amp;A121</f>
        <v>GER 31100 SC</v>
      </c>
      <c r="D121" s="59" t="s">
        <v>166</v>
      </c>
      <c r="E121" s="59" t="s">
        <v>21</v>
      </c>
      <c r="F121" s="59" t="s">
        <v>251</v>
      </c>
      <c r="G121" s="59" t="s">
        <v>882</v>
      </c>
    </row>
    <row r="122" spans="1:7" x14ac:dyDescent="0.25">
      <c r="A122" s="59" t="s">
        <v>74</v>
      </c>
      <c r="B122" s="59" t="s">
        <v>304</v>
      </c>
      <c r="C122" s="85" t="str">
        <f>B122&amp;" "&amp;A122</f>
        <v>GER 31200 SC</v>
      </c>
      <c r="D122" s="59" t="s">
        <v>166</v>
      </c>
      <c r="E122" s="59" t="s">
        <v>21</v>
      </c>
      <c r="F122" s="59" t="s">
        <v>251</v>
      </c>
      <c r="G122" s="59" t="s">
        <v>882</v>
      </c>
    </row>
    <row r="123" spans="1:7" x14ac:dyDescent="0.25">
      <c r="A123" s="59" t="s">
        <v>74</v>
      </c>
      <c r="B123" s="59" t="s">
        <v>305</v>
      </c>
      <c r="C123" s="85" t="str">
        <f>B123&amp;" "&amp;A123</f>
        <v>GS 20101 SC</v>
      </c>
      <c r="D123" s="59" t="s">
        <v>180</v>
      </c>
      <c r="E123" s="59" t="s">
        <v>23</v>
      </c>
      <c r="F123" s="59" t="s">
        <v>180</v>
      </c>
      <c r="G123" s="59" t="s">
        <v>895</v>
      </c>
    </row>
    <row r="124" spans="1:7" x14ac:dyDescent="0.25">
      <c r="A124" s="59" t="s">
        <v>74</v>
      </c>
      <c r="B124" s="59" t="s">
        <v>325</v>
      </c>
      <c r="C124" s="85" t="str">
        <f>B124&amp;" "&amp;A124</f>
        <v>HIST 11100 SC</v>
      </c>
      <c r="D124" s="59" t="s">
        <v>326</v>
      </c>
      <c r="E124" s="59" t="s">
        <v>309</v>
      </c>
      <c r="F124" s="59" t="s">
        <v>326</v>
      </c>
      <c r="G124" s="59" t="s">
        <v>874</v>
      </c>
    </row>
    <row r="125" spans="1:7" x14ac:dyDescent="0.25">
      <c r="A125" s="59" t="s">
        <v>74</v>
      </c>
      <c r="B125" s="59" t="s">
        <v>327</v>
      </c>
      <c r="C125" s="85" t="str">
        <f>B125&amp;" "&amp;A125</f>
        <v>HIST 11200 SC</v>
      </c>
      <c r="D125" s="59" t="s">
        <v>328</v>
      </c>
      <c r="E125" s="59" t="s">
        <v>309</v>
      </c>
      <c r="F125" s="59" t="s">
        <v>328</v>
      </c>
      <c r="G125" s="59" t="s">
        <v>874</v>
      </c>
    </row>
    <row r="126" spans="1:7" x14ac:dyDescent="0.25">
      <c r="A126" s="59" t="s">
        <v>74</v>
      </c>
      <c r="B126" s="59" t="s">
        <v>329</v>
      </c>
      <c r="C126" s="85" t="str">
        <f>B126&amp;" "&amp;A126</f>
        <v>HIST 11300 SC</v>
      </c>
      <c r="D126" s="59" t="s">
        <v>173</v>
      </c>
      <c r="E126" s="59" t="s">
        <v>309</v>
      </c>
      <c r="F126" s="59" t="s">
        <v>330</v>
      </c>
      <c r="G126" s="59" t="s">
        <v>913</v>
      </c>
    </row>
    <row r="127" spans="1:7" x14ac:dyDescent="0.25">
      <c r="A127" s="59" t="s">
        <v>74</v>
      </c>
      <c r="B127" s="59" t="s">
        <v>331</v>
      </c>
      <c r="C127" s="85" t="str">
        <f>B127&amp;" "&amp;A127</f>
        <v>HIST 15500 SC</v>
      </c>
      <c r="D127" s="59" t="s">
        <v>173</v>
      </c>
      <c r="E127" s="59" t="s">
        <v>309</v>
      </c>
      <c r="F127" s="59" t="s">
        <v>173</v>
      </c>
      <c r="G127" s="59" t="s">
        <v>910</v>
      </c>
    </row>
    <row r="128" spans="1:7" x14ac:dyDescent="0.25">
      <c r="A128" s="59" t="s">
        <v>74</v>
      </c>
      <c r="B128" s="59" t="s">
        <v>332</v>
      </c>
      <c r="C128" s="85" t="str">
        <f>B128&amp;" "&amp;A128</f>
        <v>HIST 16100 SC</v>
      </c>
      <c r="D128" s="59" t="s">
        <v>326</v>
      </c>
      <c r="E128" s="59" t="s">
        <v>19</v>
      </c>
      <c r="F128" s="59" t="s">
        <v>326</v>
      </c>
      <c r="G128" s="59" t="s">
        <v>910</v>
      </c>
    </row>
    <row r="129" spans="1:7" x14ac:dyDescent="0.25">
      <c r="A129" s="59" t="s">
        <v>74</v>
      </c>
      <c r="B129" s="59" t="s">
        <v>333</v>
      </c>
      <c r="C129" s="85" t="str">
        <f>B129&amp;" "&amp;A129</f>
        <v>HIST 16200 SC</v>
      </c>
      <c r="D129" s="59" t="s">
        <v>326</v>
      </c>
      <c r="E129" s="59" t="s">
        <v>19</v>
      </c>
      <c r="F129" s="59" t="s">
        <v>326</v>
      </c>
      <c r="G129" s="59" t="s">
        <v>910</v>
      </c>
    </row>
    <row r="130" spans="1:7" x14ac:dyDescent="0.25">
      <c r="A130" s="59" t="s">
        <v>74</v>
      </c>
      <c r="B130" s="59" t="s">
        <v>334</v>
      </c>
      <c r="C130" s="85" t="str">
        <f>B130&amp;" "&amp;A130</f>
        <v>HIST 16300 SC</v>
      </c>
      <c r="D130" s="59" t="s">
        <v>326</v>
      </c>
      <c r="E130" s="59" t="s">
        <v>19</v>
      </c>
      <c r="F130" s="59" t="s">
        <v>326</v>
      </c>
      <c r="G130" s="59" t="s">
        <v>910</v>
      </c>
    </row>
    <row r="131" spans="1:7" x14ac:dyDescent="0.25">
      <c r="A131" s="59" t="s">
        <v>74</v>
      </c>
      <c r="B131" s="59" t="s">
        <v>914</v>
      </c>
      <c r="C131" s="85" t="str">
        <f>B131&amp;" "&amp;A131</f>
        <v>HIST 11700 SC</v>
      </c>
      <c r="D131" s="59" t="s">
        <v>142</v>
      </c>
      <c r="E131" s="59" t="s">
        <v>309</v>
      </c>
      <c r="F131" s="59" t="s">
        <v>315</v>
      </c>
      <c r="G131" s="59" t="s">
        <v>889</v>
      </c>
    </row>
    <row r="132" spans="1:7" x14ac:dyDescent="0.25">
      <c r="A132" s="59" t="s">
        <v>74</v>
      </c>
      <c r="B132" s="59" t="s">
        <v>915</v>
      </c>
      <c r="C132" s="85" t="str">
        <f>B132&amp;" "&amp;A132</f>
        <v>HIST 11701 SC</v>
      </c>
      <c r="D132" s="59" t="s">
        <v>142</v>
      </c>
      <c r="E132" s="59" t="s">
        <v>309</v>
      </c>
      <c r="F132" s="59" t="s">
        <v>315</v>
      </c>
      <c r="G132" s="59" t="s">
        <v>889</v>
      </c>
    </row>
    <row r="133" spans="1:7" x14ac:dyDescent="0.25">
      <c r="A133" s="59" t="s">
        <v>74</v>
      </c>
      <c r="B133" s="59" t="s">
        <v>916</v>
      </c>
      <c r="C133" s="85" t="str">
        <f>B133&amp;" "&amp;A133</f>
        <v>HIST 12000 SC</v>
      </c>
      <c r="D133" s="59" t="s">
        <v>142</v>
      </c>
      <c r="E133" s="59" t="s">
        <v>309</v>
      </c>
      <c r="F133" s="59" t="s">
        <v>180</v>
      </c>
      <c r="G133" s="59" t="s">
        <v>893</v>
      </c>
    </row>
    <row r="134" spans="1:7" x14ac:dyDescent="0.25">
      <c r="A134" s="59" t="s">
        <v>74</v>
      </c>
      <c r="B134" s="59" t="s">
        <v>338</v>
      </c>
      <c r="C134" s="85" t="str">
        <f>B134&amp;" "&amp;A134</f>
        <v>HIST 21400 SC</v>
      </c>
      <c r="D134" s="59" t="s">
        <v>328</v>
      </c>
      <c r="E134" s="59" t="s">
        <v>309</v>
      </c>
      <c r="F134" s="59" t="s">
        <v>180</v>
      </c>
      <c r="G134" s="59" t="s">
        <v>889</v>
      </c>
    </row>
    <row r="135" spans="1:7" x14ac:dyDescent="0.25">
      <c r="A135" s="59" t="s">
        <v>74</v>
      </c>
      <c r="B135" s="59" t="s">
        <v>339</v>
      </c>
      <c r="C135" s="85" t="str">
        <f>B135&amp;" "&amp;A135</f>
        <v>HIST 21401 SC</v>
      </c>
      <c r="D135" s="59" t="s">
        <v>328</v>
      </c>
      <c r="E135" s="59" t="s">
        <v>309</v>
      </c>
      <c r="F135" s="59" t="s">
        <v>180</v>
      </c>
      <c r="G135" s="59" t="s">
        <v>889</v>
      </c>
    </row>
    <row r="136" spans="1:7" x14ac:dyDescent="0.25">
      <c r="A136" s="59" t="s">
        <v>74</v>
      </c>
      <c r="B136" s="59" t="s">
        <v>917</v>
      </c>
      <c r="C136" s="85" t="str">
        <f>B136&amp;" "&amp;A136</f>
        <v>HIST 11500 SC</v>
      </c>
      <c r="D136" s="59" t="s">
        <v>142</v>
      </c>
      <c r="E136" s="59" t="s">
        <v>309</v>
      </c>
      <c r="F136" s="59" t="s">
        <v>330</v>
      </c>
      <c r="G136" s="59" t="s">
        <v>910</v>
      </c>
    </row>
    <row r="137" spans="1:7" x14ac:dyDescent="0.25">
      <c r="A137" s="59" t="s">
        <v>74</v>
      </c>
      <c r="B137" s="59" t="s">
        <v>918</v>
      </c>
      <c r="C137" s="85" t="str">
        <f>B137&amp;" "&amp;A137</f>
        <v>HIST 11600 SC</v>
      </c>
      <c r="D137" s="59" t="s">
        <v>142</v>
      </c>
      <c r="E137" s="59" t="s">
        <v>309</v>
      </c>
      <c r="F137" s="59" t="s">
        <v>374</v>
      </c>
      <c r="G137" s="59" t="s">
        <v>910</v>
      </c>
    </row>
    <row r="138" spans="1:7" x14ac:dyDescent="0.25">
      <c r="A138" s="59" t="s">
        <v>74</v>
      </c>
      <c r="B138" s="59" t="s">
        <v>919</v>
      </c>
      <c r="C138" s="85" t="str">
        <f>B138&amp;" "&amp;A138</f>
        <v>HIST 11900 SC</v>
      </c>
      <c r="D138" s="59" t="s">
        <v>328</v>
      </c>
      <c r="E138" s="59" t="s">
        <v>309</v>
      </c>
      <c r="F138" s="59" t="s">
        <v>180</v>
      </c>
      <c r="G138" s="59" t="s">
        <v>889</v>
      </c>
    </row>
    <row r="139" spans="1:7" x14ac:dyDescent="0.25">
      <c r="A139" s="59" t="s">
        <v>74</v>
      </c>
      <c r="B139" s="59" t="s">
        <v>342</v>
      </c>
      <c r="C139" s="85" t="str">
        <f>B139&amp;" "&amp;A139</f>
        <v>HIST 24100 SC</v>
      </c>
      <c r="D139" s="59" t="s">
        <v>166</v>
      </c>
      <c r="E139" s="59" t="s">
        <v>23</v>
      </c>
      <c r="F139" s="59" t="s">
        <v>166</v>
      </c>
      <c r="G139" s="59" t="s">
        <v>910</v>
      </c>
    </row>
    <row r="140" spans="1:7" x14ac:dyDescent="0.25">
      <c r="A140" s="59" t="s">
        <v>74</v>
      </c>
      <c r="B140" s="59" t="s">
        <v>343</v>
      </c>
      <c r="C140" s="85" t="str">
        <f>B140&amp;" "&amp;A140</f>
        <v>HIST 24200 SC</v>
      </c>
      <c r="D140" s="59" t="s">
        <v>180</v>
      </c>
      <c r="E140" s="59" t="s">
        <v>23</v>
      </c>
      <c r="F140" s="59" t="s">
        <v>173</v>
      </c>
      <c r="G140" s="59" t="s">
        <v>910</v>
      </c>
    </row>
    <row r="141" spans="1:7" x14ac:dyDescent="0.25">
      <c r="A141" s="59" t="s">
        <v>74</v>
      </c>
      <c r="B141" s="59" t="s">
        <v>344</v>
      </c>
      <c r="C141" s="85" t="str">
        <f>B141&amp;" "&amp;A141</f>
        <v>HIST 24300 SC</v>
      </c>
      <c r="D141" s="59" t="s">
        <v>180</v>
      </c>
      <c r="E141" s="59" t="s">
        <v>23</v>
      </c>
      <c r="F141" s="59" t="s">
        <v>173</v>
      </c>
      <c r="G141" s="59" t="s">
        <v>910</v>
      </c>
    </row>
    <row r="142" spans="1:7" x14ac:dyDescent="0.25">
      <c r="A142" s="59" t="s">
        <v>74</v>
      </c>
      <c r="B142" s="59" t="s">
        <v>345</v>
      </c>
      <c r="C142" s="85" t="str">
        <f>B142&amp;" "&amp;A142</f>
        <v>HIST 26100 SC</v>
      </c>
      <c r="D142" s="59" t="s">
        <v>166</v>
      </c>
      <c r="E142" s="59" t="s">
        <v>19</v>
      </c>
      <c r="F142" s="59" t="s">
        <v>260</v>
      </c>
      <c r="G142" s="59" t="s">
        <v>882</v>
      </c>
    </row>
    <row r="143" spans="1:7" x14ac:dyDescent="0.25">
      <c r="A143" s="59" t="s">
        <v>74</v>
      </c>
      <c r="B143" s="59" t="s">
        <v>346</v>
      </c>
      <c r="C143" s="85" t="str">
        <f>B143&amp;" "&amp;A143</f>
        <v>HIST 26200 SC</v>
      </c>
      <c r="D143" s="59" t="s">
        <v>166</v>
      </c>
      <c r="E143" s="59" t="s">
        <v>19</v>
      </c>
      <c r="F143" s="59" t="s">
        <v>180</v>
      </c>
      <c r="G143" s="59" t="s">
        <v>889</v>
      </c>
    </row>
    <row r="144" spans="1:7" x14ac:dyDescent="0.25">
      <c r="A144" s="59" t="s">
        <v>74</v>
      </c>
      <c r="B144" s="59" t="s">
        <v>347</v>
      </c>
      <c r="C144" s="85" t="str">
        <f>B144&amp;" "&amp;A144</f>
        <v>HIST 26300 SC</v>
      </c>
      <c r="D144" s="59" t="s">
        <v>166</v>
      </c>
      <c r="E144" s="59" t="s">
        <v>23</v>
      </c>
      <c r="F144" s="59" t="s">
        <v>180</v>
      </c>
      <c r="G144" s="59" t="s">
        <v>910</v>
      </c>
    </row>
    <row r="145" spans="1:7" x14ac:dyDescent="0.25">
      <c r="A145" s="59" t="s">
        <v>74</v>
      </c>
      <c r="B145" s="59" t="s">
        <v>348</v>
      </c>
      <c r="C145" s="85" t="str">
        <f>B145&amp;" "&amp;A145</f>
        <v>HIST 26400 SC</v>
      </c>
      <c r="D145" s="59" t="s">
        <v>142</v>
      </c>
      <c r="E145" s="59" t="s">
        <v>23</v>
      </c>
      <c r="F145" s="59" t="s">
        <v>180</v>
      </c>
      <c r="G145" s="59" t="s">
        <v>910</v>
      </c>
    </row>
    <row r="146" spans="1:7" x14ac:dyDescent="0.25">
      <c r="A146" s="59" t="s">
        <v>74</v>
      </c>
      <c r="B146" s="59" t="s">
        <v>349</v>
      </c>
      <c r="C146" s="85" t="str">
        <f>B146&amp;" "&amp;A146</f>
        <v>IR 10000 SC</v>
      </c>
      <c r="D146" s="59" t="s">
        <v>378</v>
      </c>
      <c r="E146" s="59" t="s">
        <v>23</v>
      </c>
      <c r="F146" s="59" t="s">
        <v>378</v>
      </c>
      <c r="G146" s="59" t="s">
        <v>910</v>
      </c>
    </row>
    <row r="147" spans="1:7" ht="28.5" x14ac:dyDescent="0.25">
      <c r="A147" s="59" t="s">
        <v>74</v>
      </c>
      <c r="B147" s="59" t="s">
        <v>352</v>
      </c>
      <c r="C147" s="85" t="str">
        <f>B147&amp;" "&amp;A147</f>
        <v>IR 20000 SC</v>
      </c>
      <c r="D147" s="59" t="s">
        <v>350</v>
      </c>
      <c r="E147" s="59" t="s">
        <v>23</v>
      </c>
      <c r="F147" s="59" t="s">
        <v>353</v>
      </c>
      <c r="G147" s="59" t="s">
        <v>920</v>
      </c>
    </row>
    <row r="148" spans="1:7" x14ac:dyDescent="0.25">
      <c r="A148" s="59" t="s">
        <v>74</v>
      </c>
      <c r="B148" s="59" t="s">
        <v>355</v>
      </c>
      <c r="C148" s="85" t="str">
        <f>B148&amp;" "&amp;A148</f>
        <v>IR 32000 SC</v>
      </c>
      <c r="D148" s="59" t="s">
        <v>356</v>
      </c>
      <c r="E148" s="59" t="s">
        <v>23</v>
      </c>
      <c r="F148" s="59" t="s">
        <v>357</v>
      </c>
      <c r="G148" s="59" t="s">
        <v>910</v>
      </c>
    </row>
    <row r="149" spans="1:7" ht="28.5" x14ac:dyDescent="0.25">
      <c r="A149" s="59" t="s">
        <v>74</v>
      </c>
      <c r="B149" s="59" t="s">
        <v>358</v>
      </c>
      <c r="C149" s="85" t="str">
        <f>B149&amp;" "&amp;A149</f>
        <v>IR 35000 SC</v>
      </c>
      <c r="D149" s="59" t="s">
        <v>173</v>
      </c>
      <c r="E149" s="59" t="s">
        <v>23</v>
      </c>
      <c r="F149" s="59" t="s">
        <v>359</v>
      </c>
      <c r="G149" s="59" t="s">
        <v>907</v>
      </c>
    </row>
    <row r="150" spans="1:7" x14ac:dyDescent="0.25">
      <c r="A150" s="59" t="s">
        <v>74</v>
      </c>
      <c r="B150" s="59" t="s">
        <v>921</v>
      </c>
      <c r="C150" s="85" t="str">
        <f>B150&amp;" "&amp;A150</f>
        <v>PHRL 10000 SC</v>
      </c>
      <c r="D150" s="67" t="s">
        <v>361</v>
      </c>
      <c r="E150" s="59" t="s">
        <v>13</v>
      </c>
      <c r="F150" s="67" t="s">
        <v>361</v>
      </c>
      <c r="G150" s="59" t="s">
        <v>896</v>
      </c>
    </row>
    <row r="151" spans="1:7" x14ac:dyDescent="0.25">
      <c r="A151" s="59" t="s">
        <v>74</v>
      </c>
      <c r="B151" s="59" t="s">
        <v>369</v>
      </c>
      <c r="C151" s="85" t="str">
        <f>B151&amp;" "&amp;A151</f>
        <v>PHRL 10200 SC</v>
      </c>
      <c r="D151" s="59" t="s">
        <v>173</v>
      </c>
      <c r="E151" s="59" t="s">
        <v>13</v>
      </c>
      <c r="F151" s="59" t="s">
        <v>173</v>
      </c>
      <c r="G151" s="59" t="s">
        <v>896</v>
      </c>
    </row>
    <row r="152" spans="1:7" x14ac:dyDescent="0.25">
      <c r="A152" s="59" t="s">
        <v>74</v>
      </c>
      <c r="B152" s="59" t="s">
        <v>370</v>
      </c>
      <c r="C152" s="85" t="str">
        <f>B152&amp;" "&amp;A152</f>
        <v>PHRL 10400 SC</v>
      </c>
      <c r="D152" s="59" t="s">
        <v>361</v>
      </c>
      <c r="E152" s="59" t="s">
        <v>13</v>
      </c>
      <c r="F152" s="59" t="s">
        <v>361</v>
      </c>
      <c r="G152" s="59" t="s">
        <v>922</v>
      </c>
    </row>
    <row r="153" spans="1:7" x14ac:dyDescent="0.25">
      <c r="A153" s="59" t="s">
        <v>74</v>
      </c>
      <c r="B153" s="59" t="s">
        <v>371</v>
      </c>
      <c r="C153" s="85" t="str">
        <f>B153&amp;" "&amp;A153</f>
        <v>PHRL 10600 SC</v>
      </c>
      <c r="D153" s="59" t="s">
        <v>173</v>
      </c>
      <c r="E153" s="59" t="s">
        <v>13</v>
      </c>
      <c r="F153" s="59" t="s">
        <v>173</v>
      </c>
      <c r="G153" s="59" t="s">
        <v>874</v>
      </c>
    </row>
    <row r="154" spans="1:7" x14ac:dyDescent="0.25">
      <c r="A154" s="59" t="s">
        <v>74</v>
      </c>
      <c r="B154" s="59" t="s">
        <v>372</v>
      </c>
      <c r="C154" s="85" t="str">
        <f>B154&amp;" "&amp;A154</f>
        <v>PHRL 11000 SC</v>
      </c>
      <c r="D154" s="59" t="s">
        <v>373</v>
      </c>
      <c r="E154" s="59" t="s">
        <v>15</v>
      </c>
      <c r="F154" s="59" t="s">
        <v>374</v>
      </c>
      <c r="G154" s="59" t="s">
        <v>907</v>
      </c>
    </row>
    <row r="155" spans="1:7" x14ac:dyDescent="0.25">
      <c r="A155" s="59" t="s">
        <v>74</v>
      </c>
      <c r="B155" s="59" t="s">
        <v>375</v>
      </c>
      <c r="C155" s="85" t="str">
        <f>B155&amp;" "&amp;A155</f>
        <v>PHRL 11200 SC</v>
      </c>
      <c r="D155" s="59" t="s">
        <v>376</v>
      </c>
      <c r="E155" s="59" t="s">
        <v>15</v>
      </c>
      <c r="F155" s="59" t="s">
        <v>376</v>
      </c>
      <c r="G155" s="59" t="s">
        <v>920</v>
      </c>
    </row>
    <row r="156" spans="1:7" x14ac:dyDescent="0.25">
      <c r="A156" s="59" t="s">
        <v>74</v>
      </c>
      <c r="B156" s="59" t="s">
        <v>377</v>
      </c>
      <c r="C156" s="85" t="str">
        <f>B156&amp;" "&amp;A156</f>
        <v>PHRL 11400 SC</v>
      </c>
      <c r="D156" s="59" t="s">
        <v>378</v>
      </c>
      <c r="E156" s="59" t="s">
        <v>15</v>
      </c>
      <c r="F156" s="59" t="s">
        <v>379</v>
      </c>
      <c r="G156" s="59" t="s">
        <v>882</v>
      </c>
    </row>
    <row r="157" spans="1:7" x14ac:dyDescent="0.25">
      <c r="A157" s="59" t="s">
        <v>74</v>
      </c>
      <c r="B157" s="59" t="s">
        <v>380</v>
      </c>
      <c r="C157" s="85" t="str">
        <f>B157&amp;" "&amp;A157</f>
        <v>PHRL 11600 SC</v>
      </c>
      <c r="D157" s="59" t="s">
        <v>378</v>
      </c>
      <c r="E157" s="59" t="s">
        <v>15</v>
      </c>
      <c r="F157" s="59" t="s">
        <v>378</v>
      </c>
      <c r="G157" s="59" t="s">
        <v>910</v>
      </c>
    </row>
    <row r="158" spans="1:7" x14ac:dyDescent="0.25">
      <c r="A158" s="59" t="s">
        <v>74</v>
      </c>
      <c r="B158" s="59" t="s">
        <v>381</v>
      </c>
      <c r="C158" s="85" t="str">
        <f>B158&amp;" "&amp;A158</f>
        <v>PHRL 20000 SC</v>
      </c>
      <c r="D158" s="59" t="s">
        <v>378</v>
      </c>
      <c r="E158" s="59" t="s">
        <v>15</v>
      </c>
      <c r="F158" s="59" t="s">
        <v>374</v>
      </c>
      <c r="G158" s="59" t="s">
        <v>923</v>
      </c>
    </row>
    <row r="159" spans="1:7" x14ac:dyDescent="0.25">
      <c r="A159" s="59" t="s">
        <v>74</v>
      </c>
      <c r="B159" s="59" t="s">
        <v>382</v>
      </c>
      <c r="C159" s="85" t="str">
        <f>B159&amp;" "&amp;A159</f>
        <v>PHRL 20200 SC</v>
      </c>
      <c r="D159" s="59" t="s">
        <v>374</v>
      </c>
      <c r="E159" s="59" t="s">
        <v>15</v>
      </c>
      <c r="F159" s="59" t="s">
        <v>374</v>
      </c>
      <c r="G159" s="59" t="s">
        <v>924</v>
      </c>
    </row>
    <row r="160" spans="1:7" x14ac:dyDescent="0.25">
      <c r="A160" s="91" t="s">
        <v>74</v>
      </c>
      <c r="B160" s="59" t="s">
        <v>384</v>
      </c>
      <c r="C160" s="85" t="str">
        <f>B160&amp;" "&amp;A160</f>
        <v>PHRL 20400 SC</v>
      </c>
      <c r="D160" s="59" t="s">
        <v>374</v>
      </c>
      <c r="E160" s="59" t="s">
        <v>15</v>
      </c>
      <c r="F160" s="59" t="s">
        <v>374</v>
      </c>
      <c r="G160" s="59" t="s">
        <v>920</v>
      </c>
    </row>
    <row r="161" spans="1:7" x14ac:dyDescent="0.25">
      <c r="A161" s="59" t="s">
        <v>74</v>
      </c>
      <c r="B161" s="59" t="s">
        <v>385</v>
      </c>
      <c r="C161" s="85" t="str">
        <f>B161&amp;" "&amp;A161</f>
        <v>PHRL 20600 SC</v>
      </c>
      <c r="D161" s="59" t="s">
        <v>374</v>
      </c>
      <c r="E161" s="59" t="s">
        <v>15</v>
      </c>
      <c r="F161" s="59" t="s">
        <v>374</v>
      </c>
      <c r="G161" s="59" t="s">
        <v>923</v>
      </c>
    </row>
    <row r="162" spans="1:7" x14ac:dyDescent="0.25">
      <c r="A162" s="59" t="s">
        <v>74</v>
      </c>
      <c r="B162" s="59" t="s">
        <v>386</v>
      </c>
      <c r="C162" s="85" t="str">
        <f>B162&amp;" "&amp;A162</f>
        <v>PHRL 20800 SC</v>
      </c>
      <c r="D162" s="59" t="s">
        <v>374</v>
      </c>
      <c r="E162" s="59" t="s">
        <v>15</v>
      </c>
      <c r="F162" s="59" t="s">
        <v>374</v>
      </c>
      <c r="G162" s="59" t="s">
        <v>925</v>
      </c>
    </row>
    <row r="163" spans="1:7" x14ac:dyDescent="0.25">
      <c r="A163" s="59" t="s">
        <v>74</v>
      </c>
      <c r="B163" s="59" t="s">
        <v>388</v>
      </c>
      <c r="C163" s="85" t="str">
        <f>B163&amp;" "&amp;A163</f>
        <v>PHRL 21000 SC</v>
      </c>
      <c r="D163" s="59" t="s">
        <v>378</v>
      </c>
      <c r="E163" s="59" t="s">
        <v>13</v>
      </c>
      <c r="F163" s="59" t="s">
        <v>378</v>
      </c>
      <c r="G163" s="59" t="s">
        <v>874</v>
      </c>
    </row>
    <row r="164" spans="1:7" x14ac:dyDescent="0.25">
      <c r="A164" s="59" t="s">
        <v>74</v>
      </c>
      <c r="B164" s="59" t="s">
        <v>389</v>
      </c>
      <c r="C164" s="85" t="str">
        <f>B164&amp;" "&amp;A164</f>
        <v>PHRL 21001 SC</v>
      </c>
      <c r="D164" s="59" t="s">
        <v>173</v>
      </c>
      <c r="E164" s="59" t="s">
        <v>13</v>
      </c>
      <c r="F164" s="59" t="s">
        <v>173</v>
      </c>
      <c r="G164" s="59" t="s">
        <v>923</v>
      </c>
    </row>
    <row r="165" spans="1:7" x14ac:dyDescent="0.25">
      <c r="A165" s="59" t="s">
        <v>74</v>
      </c>
      <c r="B165" s="59" t="s">
        <v>390</v>
      </c>
      <c r="C165" s="85" t="str">
        <f>B165&amp;" "&amp;A165</f>
        <v>PHRL 21002 SC</v>
      </c>
      <c r="D165" s="59" t="s">
        <v>173</v>
      </c>
      <c r="E165" s="59" t="s">
        <v>391</v>
      </c>
      <c r="F165" s="59" t="s">
        <v>173</v>
      </c>
      <c r="G165" s="59" t="s">
        <v>926</v>
      </c>
    </row>
    <row r="166" spans="1:7" x14ac:dyDescent="0.25">
      <c r="A166" s="59" t="s">
        <v>74</v>
      </c>
      <c r="B166" s="59" t="s">
        <v>393</v>
      </c>
      <c r="C166" s="85" t="str">
        <f>B166&amp;" "&amp;A166</f>
        <v>PHRL 21200 SC</v>
      </c>
      <c r="D166" s="59" t="s">
        <v>173</v>
      </c>
      <c r="E166" s="59" t="s">
        <v>13</v>
      </c>
      <c r="F166" s="59" t="s">
        <v>173</v>
      </c>
      <c r="G166" s="59" t="s">
        <v>922</v>
      </c>
    </row>
    <row r="167" spans="1:7" x14ac:dyDescent="0.25">
      <c r="A167" s="59" t="s">
        <v>74</v>
      </c>
      <c r="B167" s="59" t="s">
        <v>394</v>
      </c>
      <c r="C167" s="85" t="str">
        <f>B167&amp;" "&amp;A167</f>
        <v>PHRL 21201 SC</v>
      </c>
      <c r="D167" s="59" t="s">
        <v>173</v>
      </c>
      <c r="E167" s="59" t="s">
        <v>13</v>
      </c>
      <c r="F167" s="59" t="s">
        <v>173</v>
      </c>
      <c r="G167" s="59" t="s">
        <v>922</v>
      </c>
    </row>
    <row r="168" spans="1:7" x14ac:dyDescent="0.25">
      <c r="A168" s="59" t="s">
        <v>74</v>
      </c>
      <c r="B168" s="59" t="s">
        <v>395</v>
      </c>
      <c r="C168" s="85" t="str">
        <f>B168&amp;" "&amp;A168</f>
        <v>PHRL 21202 SC</v>
      </c>
      <c r="D168" s="59" t="s">
        <v>173</v>
      </c>
      <c r="E168" s="59" t="s">
        <v>13</v>
      </c>
      <c r="F168" s="59" t="s">
        <v>173</v>
      </c>
      <c r="G168" s="59" t="s">
        <v>922</v>
      </c>
    </row>
    <row r="169" spans="1:7" x14ac:dyDescent="0.25">
      <c r="A169" s="59" t="s">
        <v>74</v>
      </c>
      <c r="B169" s="59" t="s">
        <v>396</v>
      </c>
      <c r="C169" s="85" t="str">
        <f>B169&amp;" "&amp;A169</f>
        <v>PHRL 21400 SC</v>
      </c>
      <c r="D169" s="59" t="s">
        <v>173</v>
      </c>
      <c r="E169" s="59" t="s">
        <v>13</v>
      </c>
      <c r="F169" s="59" t="s">
        <v>180</v>
      </c>
      <c r="G169" s="59" t="s">
        <v>893</v>
      </c>
    </row>
    <row r="170" spans="1:7" x14ac:dyDescent="0.25">
      <c r="A170" s="59" t="s">
        <v>74</v>
      </c>
      <c r="B170" s="59" t="s">
        <v>397</v>
      </c>
      <c r="C170" s="85" t="str">
        <f>B170&amp;" "&amp;A170</f>
        <v>PHRL 22000 SC</v>
      </c>
      <c r="D170" s="59" t="s">
        <v>374</v>
      </c>
      <c r="E170" s="59" t="s">
        <v>15</v>
      </c>
      <c r="F170" s="59" t="s">
        <v>374</v>
      </c>
      <c r="G170" s="59" t="s">
        <v>895</v>
      </c>
    </row>
    <row r="171" spans="1:7" x14ac:dyDescent="0.25">
      <c r="A171" s="59" t="s">
        <v>74</v>
      </c>
      <c r="B171" s="59" t="s">
        <v>398</v>
      </c>
      <c r="C171" s="85" t="str">
        <f>B171&amp;" "&amp;A171</f>
        <v>PHRL 28001 SC</v>
      </c>
      <c r="D171" s="59" t="s">
        <v>378</v>
      </c>
      <c r="E171" s="59" t="s">
        <v>15</v>
      </c>
      <c r="F171" s="59" t="s">
        <v>378</v>
      </c>
      <c r="G171" s="59" t="s">
        <v>874</v>
      </c>
    </row>
    <row r="172" spans="1:7" x14ac:dyDescent="0.25">
      <c r="A172" s="59" t="s">
        <v>74</v>
      </c>
      <c r="B172" s="59" t="s">
        <v>399</v>
      </c>
      <c r="C172" s="85" t="str">
        <f>B172&amp;" "&amp;A172</f>
        <v>PHRL 28005 SC</v>
      </c>
      <c r="D172" s="59" t="s">
        <v>361</v>
      </c>
      <c r="E172" s="59" t="s">
        <v>13</v>
      </c>
      <c r="F172" s="59" t="s">
        <v>361</v>
      </c>
      <c r="G172" s="59" t="s">
        <v>874</v>
      </c>
    </row>
    <row r="173" spans="1:7" x14ac:dyDescent="0.25">
      <c r="A173" s="59" t="s">
        <v>74</v>
      </c>
      <c r="B173" s="59" t="s">
        <v>400</v>
      </c>
      <c r="C173" s="85" t="str">
        <f>B173&amp;" "&amp;A173</f>
        <v>PHRL 28006 SC</v>
      </c>
      <c r="D173" s="59" t="s">
        <v>173</v>
      </c>
      <c r="E173" s="59" t="s">
        <v>13</v>
      </c>
      <c r="F173" s="59" t="s">
        <v>173</v>
      </c>
      <c r="G173" s="59" t="s">
        <v>896</v>
      </c>
    </row>
    <row r="174" spans="1:7" x14ac:dyDescent="0.25">
      <c r="A174" s="59" t="s">
        <v>74</v>
      </c>
      <c r="B174" s="59" t="s">
        <v>401</v>
      </c>
      <c r="C174" s="85" t="str">
        <f>B174&amp;" "&amp;A174</f>
        <v>PHRL 30000 SC</v>
      </c>
      <c r="D174" s="59" t="s">
        <v>173</v>
      </c>
      <c r="E174" s="59" t="s">
        <v>13</v>
      </c>
      <c r="F174" s="59" t="s">
        <v>180</v>
      </c>
      <c r="G174" s="59" t="s">
        <v>922</v>
      </c>
    </row>
    <row r="175" spans="1:7" x14ac:dyDescent="0.25">
      <c r="A175" s="59" t="s">
        <v>74</v>
      </c>
      <c r="B175" s="59" t="s">
        <v>402</v>
      </c>
      <c r="C175" s="85" t="str">
        <f>B175&amp;" "&amp;A175</f>
        <v>PHRL 30200 SC</v>
      </c>
      <c r="D175" s="59" t="s">
        <v>173</v>
      </c>
      <c r="E175" s="59" t="s">
        <v>13</v>
      </c>
      <c r="F175" s="59" t="s">
        <v>173</v>
      </c>
      <c r="G175" s="59" t="s">
        <v>922</v>
      </c>
    </row>
    <row r="176" spans="1:7" x14ac:dyDescent="0.25">
      <c r="A176" s="59" t="s">
        <v>74</v>
      </c>
      <c r="B176" s="59" t="s">
        <v>403</v>
      </c>
      <c r="C176" s="85" t="str">
        <f>B176&amp;" "&amp;A176</f>
        <v>PHRL 30400 SC</v>
      </c>
      <c r="D176" s="59" t="s">
        <v>361</v>
      </c>
      <c r="E176" s="59" t="s">
        <v>13</v>
      </c>
      <c r="F176" s="59" t="s">
        <v>361</v>
      </c>
      <c r="G176" s="59" t="s">
        <v>922</v>
      </c>
    </row>
    <row r="177" spans="1:7" x14ac:dyDescent="0.25">
      <c r="A177" s="59" t="s">
        <v>74</v>
      </c>
      <c r="B177" s="59" t="s">
        <v>404</v>
      </c>
      <c r="C177" s="85" t="str">
        <f>B177&amp;" "&amp;A177</f>
        <v>PHRL 31000 SC</v>
      </c>
      <c r="D177" s="59" t="s">
        <v>374</v>
      </c>
      <c r="E177" s="59" t="s">
        <v>15</v>
      </c>
      <c r="F177" s="59" t="s">
        <v>374</v>
      </c>
      <c r="G177" s="59" t="s">
        <v>923</v>
      </c>
    </row>
    <row r="178" spans="1:7" x14ac:dyDescent="0.25">
      <c r="A178" s="59" t="s">
        <v>74</v>
      </c>
      <c r="B178" s="59" t="s">
        <v>405</v>
      </c>
      <c r="C178" s="85" t="str">
        <f>B178&amp;" "&amp;A178</f>
        <v>PHRL 31200 SC</v>
      </c>
      <c r="D178" s="59" t="s">
        <v>374</v>
      </c>
      <c r="E178" s="59" t="s">
        <v>15</v>
      </c>
      <c r="F178" s="59" t="s">
        <v>374</v>
      </c>
      <c r="G178" s="59" t="s">
        <v>923</v>
      </c>
    </row>
    <row r="179" spans="1:7" x14ac:dyDescent="0.25">
      <c r="A179" s="59" t="s">
        <v>74</v>
      </c>
      <c r="B179" s="59" t="s">
        <v>406</v>
      </c>
      <c r="C179" s="85" t="str">
        <f>B179&amp;" "&amp;A179</f>
        <v>PHRL 31400 SC</v>
      </c>
      <c r="D179" s="59" t="s">
        <v>374</v>
      </c>
      <c r="E179" s="59" t="s">
        <v>15</v>
      </c>
      <c r="F179" s="59" t="s">
        <v>374</v>
      </c>
      <c r="G179" s="59" t="s">
        <v>874</v>
      </c>
    </row>
    <row r="180" spans="1:7" x14ac:dyDescent="0.25">
      <c r="A180" s="59" t="s">
        <v>74</v>
      </c>
      <c r="B180" s="59" t="s">
        <v>407</v>
      </c>
      <c r="C180" s="85" t="str">
        <f>B180&amp;" "&amp;A180</f>
        <v>PHRL 31601 SC</v>
      </c>
      <c r="D180" s="59" t="s">
        <v>374</v>
      </c>
      <c r="E180" s="59" t="s">
        <v>15</v>
      </c>
      <c r="F180" s="59" t="s">
        <v>374</v>
      </c>
      <c r="G180" s="59" t="s">
        <v>907</v>
      </c>
    </row>
    <row r="181" spans="1:7" x14ac:dyDescent="0.25">
      <c r="A181" s="59" t="s">
        <v>74</v>
      </c>
      <c r="B181" s="59" t="s">
        <v>408</v>
      </c>
      <c r="C181" s="85" t="str">
        <f>B181&amp;" "&amp;A181</f>
        <v>PHRL 31602 SC</v>
      </c>
      <c r="D181" s="59" t="s">
        <v>378</v>
      </c>
      <c r="E181" s="59" t="s">
        <v>15</v>
      </c>
      <c r="F181" s="59" t="s">
        <v>374</v>
      </c>
      <c r="G181" s="59" t="s">
        <v>895</v>
      </c>
    </row>
    <row r="182" spans="1:7" x14ac:dyDescent="0.25">
      <c r="A182" s="59" t="s">
        <v>74</v>
      </c>
      <c r="B182" s="59" t="s">
        <v>409</v>
      </c>
      <c r="C182" s="85" t="str">
        <f>B182&amp;" "&amp;A182</f>
        <v>PHRL 31603 SC</v>
      </c>
      <c r="D182" s="59" t="s">
        <v>374</v>
      </c>
      <c r="E182" s="59" t="s">
        <v>15</v>
      </c>
      <c r="F182" s="59" t="s">
        <v>374</v>
      </c>
      <c r="G182" s="59" t="s">
        <v>907</v>
      </c>
    </row>
    <row r="183" spans="1:7" x14ac:dyDescent="0.25">
      <c r="A183" s="59" t="s">
        <v>74</v>
      </c>
      <c r="B183" s="59" t="s">
        <v>411</v>
      </c>
      <c r="C183" s="85" t="str">
        <f>B183&amp;" "&amp;A183</f>
        <v>PHRL 32000 SC</v>
      </c>
      <c r="D183" s="59" t="s">
        <v>173</v>
      </c>
      <c r="E183" s="59" t="s">
        <v>13</v>
      </c>
      <c r="F183" s="59" t="s">
        <v>173</v>
      </c>
      <c r="G183" s="59" t="s">
        <v>927</v>
      </c>
    </row>
    <row r="184" spans="1:7" x14ac:dyDescent="0.25">
      <c r="A184" s="59" t="s">
        <v>74</v>
      </c>
      <c r="B184" s="59" t="s">
        <v>413</v>
      </c>
      <c r="C184" s="85" t="str">
        <f>B184&amp;" "&amp;A184</f>
        <v>PHRL 32200 SC</v>
      </c>
      <c r="D184" s="59" t="s">
        <v>173</v>
      </c>
      <c r="E184" s="59" t="s">
        <v>13</v>
      </c>
      <c r="F184" s="59" t="s">
        <v>173</v>
      </c>
      <c r="G184" s="59" t="s">
        <v>896</v>
      </c>
    </row>
    <row r="185" spans="1:7" x14ac:dyDescent="0.25">
      <c r="A185" s="59" t="s">
        <v>74</v>
      </c>
      <c r="B185" s="59" t="s">
        <v>414</v>
      </c>
      <c r="C185" s="85" t="str">
        <f>B185&amp;" "&amp;A185</f>
        <v>PHRL 32400 SC</v>
      </c>
      <c r="D185" s="59" t="s">
        <v>173</v>
      </c>
      <c r="E185" s="59" t="s">
        <v>13</v>
      </c>
      <c r="F185" s="59" t="s">
        <v>173</v>
      </c>
      <c r="G185" s="59" t="s">
        <v>896</v>
      </c>
    </row>
    <row r="186" spans="1:7" x14ac:dyDescent="0.25">
      <c r="A186" s="59" t="s">
        <v>74</v>
      </c>
      <c r="B186" s="59" t="s">
        <v>415</v>
      </c>
      <c r="C186" s="85" t="str">
        <f>B186&amp;" "&amp;A186</f>
        <v>PHRL 32600 SC</v>
      </c>
      <c r="D186" s="59" t="s">
        <v>374</v>
      </c>
      <c r="E186" s="59" t="s">
        <v>13</v>
      </c>
      <c r="F186" s="59" t="s">
        <v>374</v>
      </c>
      <c r="G186" s="59" t="s">
        <v>896</v>
      </c>
    </row>
    <row r="187" spans="1:7" x14ac:dyDescent="0.25">
      <c r="A187" s="59" t="s">
        <v>74</v>
      </c>
      <c r="B187" s="59" t="s">
        <v>416</v>
      </c>
      <c r="C187" s="85" t="str">
        <f>B187&amp;" "&amp;A187</f>
        <v>PHRL 33000 SC</v>
      </c>
      <c r="D187" s="59" t="s">
        <v>374</v>
      </c>
      <c r="E187" s="59" t="s">
        <v>15</v>
      </c>
      <c r="F187" s="59" t="s">
        <v>374</v>
      </c>
      <c r="G187" s="59" t="s">
        <v>928</v>
      </c>
    </row>
    <row r="188" spans="1:7" x14ac:dyDescent="0.25">
      <c r="A188" s="59" t="s">
        <v>74</v>
      </c>
      <c r="B188" s="59" t="s">
        <v>418</v>
      </c>
      <c r="C188" s="85" t="str">
        <f>B188&amp;" "&amp;A188</f>
        <v>PHRL 33200 SC</v>
      </c>
      <c r="D188" s="59" t="s">
        <v>374</v>
      </c>
      <c r="E188" s="59" t="s">
        <v>15</v>
      </c>
      <c r="F188" s="59" t="s">
        <v>374</v>
      </c>
      <c r="G188" s="59" t="s">
        <v>928</v>
      </c>
    </row>
    <row r="189" spans="1:7" x14ac:dyDescent="0.25">
      <c r="A189" s="59" t="s">
        <v>74</v>
      </c>
      <c r="B189" s="59" t="s">
        <v>419</v>
      </c>
      <c r="C189" s="85" t="str">
        <f>B189&amp;" "&amp;A189</f>
        <v>PHRL 33400 SC</v>
      </c>
      <c r="D189" s="59" t="s">
        <v>374</v>
      </c>
      <c r="E189" s="59" t="s">
        <v>15</v>
      </c>
      <c r="F189" s="59" t="s">
        <v>374</v>
      </c>
      <c r="G189" s="59" t="s">
        <v>928</v>
      </c>
    </row>
    <row r="190" spans="1:7" x14ac:dyDescent="0.25">
      <c r="A190" s="59" t="s">
        <v>74</v>
      </c>
      <c r="B190" s="59" t="s">
        <v>420</v>
      </c>
      <c r="C190" s="85" t="str">
        <f>B190&amp;" "&amp;A190</f>
        <v>PHRL 34000 SC</v>
      </c>
      <c r="D190" s="59" t="s">
        <v>173</v>
      </c>
      <c r="E190" s="59" t="s">
        <v>13</v>
      </c>
      <c r="F190" s="59" t="s">
        <v>173</v>
      </c>
      <c r="G190" s="59" t="s">
        <v>874</v>
      </c>
    </row>
    <row r="191" spans="1:7" x14ac:dyDescent="0.25">
      <c r="A191" s="59" t="s">
        <v>74</v>
      </c>
      <c r="B191" s="59" t="s">
        <v>421</v>
      </c>
      <c r="C191" s="85" t="str">
        <f>B191&amp;" "&amp;A191</f>
        <v>PHRL 34200 SC</v>
      </c>
      <c r="D191" s="59" t="s">
        <v>173</v>
      </c>
      <c r="E191" s="59" t="s">
        <v>13</v>
      </c>
      <c r="F191" s="59" t="s">
        <v>173</v>
      </c>
      <c r="G191" s="59" t="s">
        <v>874</v>
      </c>
    </row>
    <row r="192" spans="1:7" x14ac:dyDescent="0.25">
      <c r="A192" s="59" t="s">
        <v>74</v>
      </c>
      <c r="B192" s="59" t="s">
        <v>422</v>
      </c>
      <c r="C192" s="85" t="str">
        <f>B192&amp;" "&amp;A192</f>
        <v>PHRL 34400 SC</v>
      </c>
      <c r="D192" s="59" t="s">
        <v>378</v>
      </c>
      <c r="E192" s="59" t="s">
        <v>13</v>
      </c>
      <c r="F192" s="59" t="s">
        <v>378</v>
      </c>
      <c r="G192" s="59" t="s">
        <v>874</v>
      </c>
    </row>
    <row r="193" spans="1:7" x14ac:dyDescent="0.25">
      <c r="A193" s="59" t="s">
        <v>74</v>
      </c>
      <c r="B193" s="59" t="s">
        <v>423</v>
      </c>
      <c r="C193" s="85" t="str">
        <f>B193&amp;" "&amp;A193</f>
        <v>PHRL 34600 SC</v>
      </c>
      <c r="D193" s="59" t="s">
        <v>173</v>
      </c>
      <c r="E193" s="59" t="s">
        <v>13</v>
      </c>
      <c r="F193" s="59" t="s">
        <v>173</v>
      </c>
      <c r="G193" s="59" t="s">
        <v>896</v>
      </c>
    </row>
    <row r="194" spans="1:7" x14ac:dyDescent="0.25">
      <c r="A194" s="59" t="s">
        <v>74</v>
      </c>
      <c r="B194" s="59" t="s">
        <v>424</v>
      </c>
      <c r="C194" s="85" t="str">
        <f>B194&amp;" "&amp;A194</f>
        <v>PHRL 34800 SC</v>
      </c>
      <c r="D194" s="59" t="s">
        <v>173</v>
      </c>
      <c r="E194" s="59" t="s">
        <v>13</v>
      </c>
      <c r="F194" s="59" t="s">
        <v>173</v>
      </c>
      <c r="G194" s="59" t="s">
        <v>874</v>
      </c>
    </row>
    <row r="195" spans="1:7" x14ac:dyDescent="0.25">
      <c r="A195" s="59" t="s">
        <v>74</v>
      </c>
      <c r="B195" s="59" t="s">
        <v>425</v>
      </c>
      <c r="C195" s="85" t="str">
        <f>B195&amp;" "&amp;A195</f>
        <v>PHRL 38002 SC</v>
      </c>
      <c r="D195" s="59" t="s">
        <v>173</v>
      </c>
      <c r="E195" s="59" t="s">
        <v>13</v>
      </c>
      <c r="F195" s="59" t="s">
        <v>173</v>
      </c>
      <c r="G195" s="59" t="s">
        <v>896</v>
      </c>
    </row>
    <row r="196" spans="1:7" x14ac:dyDescent="0.25">
      <c r="A196" s="59" t="s">
        <v>74</v>
      </c>
      <c r="B196" s="59" t="s">
        <v>426</v>
      </c>
      <c r="C196" s="85" t="str">
        <f>B196&amp;" "&amp;A196</f>
        <v>PS 15500 SC</v>
      </c>
      <c r="D196" s="59" t="s">
        <v>173</v>
      </c>
      <c r="E196" s="59" t="s">
        <v>309</v>
      </c>
      <c r="F196" s="59" t="s">
        <v>173</v>
      </c>
      <c r="G196" s="59" t="s">
        <v>913</v>
      </c>
    </row>
    <row r="197" spans="1:7" x14ac:dyDescent="0.25">
      <c r="A197" s="59" t="s">
        <v>74</v>
      </c>
      <c r="B197" s="59" t="s">
        <v>428</v>
      </c>
      <c r="C197" s="85" t="str">
        <f>B197&amp;" "&amp;A197</f>
        <v>PS 15600 SC</v>
      </c>
      <c r="D197" s="59" t="s">
        <v>173</v>
      </c>
      <c r="E197" s="59" t="s">
        <v>309</v>
      </c>
      <c r="F197" s="59" t="s">
        <v>173</v>
      </c>
      <c r="G197" s="59" t="s">
        <v>913</v>
      </c>
    </row>
    <row r="198" spans="1:7" x14ac:dyDescent="0.25">
      <c r="A198" s="59" t="s">
        <v>74</v>
      </c>
      <c r="B198" s="59" t="s">
        <v>429</v>
      </c>
      <c r="C198" s="85" t="str">
        <f>B198&amp;" "&amp;A198</f>
        <v>PS 30000 SC</v>
      </c>
      <c r="D198" s="59" t="s">
        <v>180</v>
      </c>
      <c r="E198" s="59" t="s">
        <v>23</v>
      </c>
      <c r="F198" s="59" t="s">
        <v>180</v>
      </c>
      <c r="G198" s="59" t="s">
        <v>888</v>
      </c>
    </row>
    <row r="199" spans="1:7" x14ac:dyDescent="0.25">
      <c r="A199" s="59" t="s">
        <v>74</v>
      </c>
      <c r="B199" s="59" t="s">
        <v>435</v>
      </c>
      <c r="C199" s="85" t="str">
        <f>B199&amp;" "&amp;A199</f>
        <v>SPA 10100 SC</v>
      </c>
      <c r="D199" s="59" t="s">
        <v>166</v>
      </c>
      <c r="E199" s="59" t="s">
        <v>21</v>
      </c>
      <c r="F199" s="59" t="s">
        <v>251</v>
      </c>
      <c r="G199" s="59" t="s">
        <v>910</v>
      </c>
    </row>
    <row r="200" spans="1:7" x14ac:dyDescent="0.25">
      <c r="A200" s="59" t="s">
        <v>74</v>
      </c>
      <c r="B200" s="59" t="s">
        <v>438</v>
      </c>
      <c r="C200" s="85" t="str">
        <f>B200&amp;" "&amp;A200</f>
        <v>SPA 10200 SC</v>
      </c>
      <c r="D200" s="59" t="s">
        <v>166</v>
      </c>
      <c r="E200" s="59" t="s">
        <v>21</v>
      </c>
      <c r="F200" s="59" t="s">
        <v>251</v>
      </c>
      <c r="G200" s="59" t="s">
        <v>910</v>
      </c>
    </row>
    <row r="201" spans="1:7" ht="28.5" x14ac:dyDescent="0.25">
      <c r="A201" s="59" t="s">
        <v>74</v>
      </c>
      <c r="B201" s="59" t="s">
        <v>929</v>
      </c>
      <c r="C201" s="85" t="str">
        <f>B201&amp;" "&amp;A201</f>
        <v>SPA 19900 SC</v>
      </c>
      <c r="D201" s="59" t="s">
        <v>297</v>
      </c>
      <c r="E201" s="59" t="s">
        <v>23</v>
      </c>
      <c r="F201" s="59" t="s">
        <v>445</v>
      </c>
      <c r="G201" s="59" t="s">
        <v>895</v>
      </c>
    </row>
    <row r="202" spans="1:7" x14ac:dyDescent="0.25">
      <c r="A202" s="59" t="s">
        <v>74</v>
      </c>
      <c r="B202" s="59" t="s">
        <v>439</v>
      </c>
      <c r="C202" s="85" t="str">
        <f>B202&amp;" "&amp;A202</f>
        <v>SPA 20100 SC</v>
      </c>
      <c r="D202" s="59" t="s">
        <v>166</v>
      </c>
      <c r="E202" s="59" t="s">
        <v>21</v>
      </c>
      <c r="F202" s="59" t="s">
        <v>251</v>
      </c>
      <c r="G202" s="59" t="s">
        <v>910</v>
      </c>
    </row>
    <row r="203" spans="1:7" x14ac:dyDescent="0.25">
      <c r="A203" s="59" t="s">
        <v>74</v>
      </c>
      <c r="B203" s="59" t="s">
        <v>441</v>
      </c>
      <c r="C203" s="85" t="str">
        <f>B203&amp;" "&amp;A203</f>
        <v>SPA 20200 SC</v>
      </c>
      <c r="D203" s="59" t="s">
        <v>166</v>
      </c>
      <c r="E203" s="59" t="s">
        <v>21</v>
      </c>
      <c r="F203" s="59" t="s">
        <v>251</v>
      </c>
      <c r="G203" s="59" t="s">
        <v>910</v>
      </c>
    </row>
    <row r="204" spans="1:7" ht="28.5" x14ac:dyDescent="0.25">
      <c r="A204" s="59" t="s">
        <v>74</v>
      </c>
      <c r="B204" s="59" t="s">
        <v>930</v>
      </c>
      <c r="C204" s="85" t="str">
        <f>B204&amp;" "&amp;A204</f>
        <v>SPA 29004 SC</v>
      </c>
      <c r="D204" s="59" t="s">
        <v>297</v>
      </c>
      <c r="E204" s="59" t="s">
        <v>179</v>
      </c>
      <c r="F204" s="59" t="s">
        <v>449</v>
      </c>
      <c r="G204" s="59" t="s">
        <v>895</v>
      </c>
    </row>
    <row r="205" spans="1:7" ht="28.5" x14ac:dyDescent="0.25">
      <c r="A205" s="59" t="s">
        <v>74</v>
      </c>
      <c r="B205" s="59" t="s">
        <v>931</v>
      </c>
      <c r="C205" s="85" t="str">
        <f>B205&amp;" "&amp;A205</f>
        <v>SPA 31100 SC</v>
      </c>
      <c r="D205" s="59" t="s">
        <v>167</v>
      </c>
      <c r="E205" s="59" t="s">
        <v>21</v>
      </c>
      <c r="F205" s="59" t="s">
        <v>267</v>
      </c>
      <c r="G205" s="59" t="s">
        <v>890</v>
      </c>
    </row>
    <row r="206" spans="1:7" ht="28.5" x14ac:dyDescent="0.25">
      <c r="A206" s="59" t="s">
        <v>74</v>
      </c>
      <c r="B206" s="59" t="s">
        <v>932</v>
      </c>
      <c r="C206" s="85" t="str">
        <f>B206&amp;" "&amp;A206</f>
        <v>SPA 31200 SC</v>
      </c>
      <c r="D206" s="59" t="s">
        <v>167</v>
      </c>
      <c r="E206" s="59" t="s">
        <v>21</v>
      </c>
      <c r="F206" s="59" t="s">
        <v>265</v>
      </c>
      <c r="G206" s="59" t="s">
        <v>907</v>
      </c>
    </row>
    <row r="207" spans="1:7" ht="28.5" x14ac:dyDescent="0.25">
      <c r="A207" s="59" t="s">
        <v>74</v>
      </c>
      <c r="B207" s="59" t="s">
        <v>933</v>
      </c>
      <c r="C207" s="85" t="str">
        <f>B207&amp;" "&amp;A207</f>
        <v>SPA 33500 SC</v>
      </c>
      <c r="D207" s="59" t="s">
        <v>167</v>
      </c>
      <c r="E207" s="59" t="s">
        <v>23</v>
      </c>
      <c r="F207" s="59" t="s">
        <v>267</v>
      </c>
      <c r="G207" s="59" t="s">
        <v>890</v>
      </c>
    </row>
    <row r="208" spans="1:7" ht="28.5" x14ac:dyDescent="0.25">
      <c r="A208" s="59" t="s">
        <v>74</v>
      </c>
      <c r="B208" s="59" t="s">
        <v>934</v>
      </c>
      <c r="C208" s="85" t="str">
        <f>B208&amp;" "&amp;A208</f>
        <v>SPA 33600 SC</v>
      </c>
      <c r="D208" s="59" t="s">
        <v>167</v>
      </c>
      <c r="E208" s="59" t="s">
        <v>23</v>
      </c>
      <c r="F208" s="59" t="s">
        <v>454</v>
      </c>
      <c r="G208" s="59" t="s">
        <v>890</v>
      </c>
    </row>
    <row r="209" spans="1:8" ht="28.5" x14ac:dyDescent="0.25">
      <c r="A209" s="59" t="s">
        <v>74</v>
      </c>
      <c r="B209" s="59" t="s">
        <v>935</v>
      </c>
      <c r="C209" s="85" t="str">
        <f>B209&amp;" "&amp;A209</f>
        <v>SPA 35000 SC</v>
      </c>
      <c r="D209" s="59" t="s">
        <v>269</v>
      </c>
      <c r="E209" s="59" t="s">
        <v>11</v>
      </c>
      <c r="F209" s="59" t="s">
        <v>267</v>
      </c>
      <c r="G209" s="59" t="s">
        <v>890</v>
      </c>
    </row>
    <row r="210" spans="1:8" ht="28.5" x14ac:dyDescent="0.25">
      <c r="A210" s="59" t="s">
        <v>74</v>
      </c>
      <c r="B210" s="59" t="s">
        <v>936</v>
      </c>
      <c r="C210" s="85" t="str">
        <f>B210&amp;" "&amp;A210</f>
        <v>SPA 35100 SC</v>
      </c>
      <c r="D210" s="59" t="s">
        <v>458</v>
      </c>
      <c r="E210" s="59" t="s">
        <v>11</v>
      </c>
      <c r="F210" s="59" t="s">
        <v>459</v>
      </c>
      <c r="G210" s="59" t="s">
        <v>890</v>
      </c>
    </row>
    <row r="211" spans="1:8" ht="28.5" x14ac:dyDescent="0.25">
      <c r="A211" s="59" t="s">
        <v>74</v>
      </c>
      <c r="B211" s="59" t="s">
        <v>937</v>
      </c>
      <c r="C211" s="85" t="str">
        <f>B211&amp;" "&amp;A211</f>
        <v>SPA 36400 SC</v>
      </c>
      <c r="D211" s="59" t="s">
        <v>461</v>
      </c>
      <c r="E211" s="59" t="s">
        <v>23</v>
      </c>
      <c r="F211" s="59" t="s">
        <v>462</v>
      </c>
      <c r="G211" s="59" t="s">
        <v>907</v>
      </c>
    </row>
    <row r="212" spans="1:8" ht="28.5" x14ac:dyDescent="0.25">
      <c r="A212" s="59" t="s">
        <v>74</v>
      </c>
      <c r="B212" s="59" t="s">
        <v>938</v>
      </c>
      <c r="C212" s="85" t="str">
        <f>B212&amp;" "&amp;A212</f>
        <v>SPA 41200 SC</v>
      </c>
      <c r="D212" s="59" t="s">
        <v>461</v>
      </c>
      <c r="E212" s="59" t="s">
        <v>11</v>
      </c>
      <c r="F212" s="59" t="s">
        <v>462</v>
      </c>
      <c r="G212" s="59" t="s">
        <v>907</v>
      </c>
    </row>
    <row r="213" spans="1:8" ht="28.5" x14ac:dyDescent="0.25">
      <c r="A213" s="59" t="s">
        <v>74</v>
      </c>
      <c r="B213" s="59" t="s">
        <v>939</v>
      </c>
      <c r="C213" s="85" t="str">
        <f>B213&amp;" "&amp;A213</f>
        <v>SPA 41300 SC</v>
      </c>
      <c r="D213" s="59" t="s">
        <v>461</v>
      </c>
      <c r="E213" s="59" t="s">
        <v>11</v>
      </c>
      <c r="F213" s="59" t="s">
        <v>462</v>
      </c>
      <c r="G213" s="59" t="s">
        <v>907</v>
      </c>
    </row>
    <row r="214" spans="1:8" ht="28.5" x14ac:dyDescent="0.25">
      <c r="A214" s="59" t="s">
        <v>74</v>
      </c>
      <c r="B214" s="59" t="s">
        <v>940</v>
      </c>
      <c r="C214" s="85" t="str">
        <f>B214&amp;" "&amp;A214</f>
        <v>SPA 41500 SC</v>
      </c>
      <c r="D214" s="59" t="s">
        <v>461</v>
      </c>
      <c r="E214" s="59" t="s">
        <v>11</v>
      </c>
      <c r="F214" s="59" t="s">
        <v>462</v>
      </c>
      <c r="G214" s="59" t="s">
        <v>907</v>
      </c>
    </row>
    <row r="215" spans="1:8" ht="28.5" x14ac:dyDescent="0.25">
      <c r="A215" s="59" t="s">
        <v>74</v>
      </c>
      <c r="B215" s="59" t="s">
        <v>941</v>
      </c>
      <c r="C215" s="85" t="str">
        <f>B215&amp;" "&amp;A215</f>
        <v>SPA 41600 SC</v>
      </c>
      <c r="D215" s="59" t="s">
        <v>461</v>
      </c>
      <c r="E215" s="59" t="s">
        <v>11</v>
      </c>
      <c r="F215" s="59" t="s">
        <v>462</v>
      </c>
      <c r="G215" s="59" t="s">
        <v>907</v>
      </c>
    </row>
    <row r="216" spans="1:8" ht="28.5" x14ac:dyDescent="0.25">
      <c r="A216" s="59" t="s">
        <v>74</v>
      </c>
      <c r="B216" s="59" t="s">
        <v>942</v>
      </c>
      <c r="C216" s="85" t="str">
        <f>B216&amp;" "&amp;A216</f>
        <v>SPA 41800 SC</v>
      </c>
      <c r="D216" s="59" t="s">
        <v>461</v>
      </c>
      <c r="E216" s="59" t="s">
        <v>11</v>
      </c>
      <c r="F216" s="59" t="s">
        <v>462</v>
      </c>
      <c r="G216" s="59" t="s">
        <v>907</v>
      </c>
    </row>
    <row r="217" spans="1:8" ht="28.5" x14ac:dyDescent="0.25">
      <c r="A217" s="59" t="s">
        <v>74</v>
      </c>
      <c r="B217" s="59" t="s">
        <v>943</v>
      </c>
      <c r="C217" s="85" t="str">
        <f>B217&amp;" "&amp;A217</f>
        <v>SPA 42000 SC</v>
      </c>
      <c r="D217" s="59" t="s">
        <v>461</v>
      </c>
      <c r="E217" s="59" t="s">
        <v>11</v>
      </c>
      <c r="F217" s="59" t="s">
        <v>462</v>
      </c>
      <c r="G217" s="59" t="s">
        <v>907</v>
      </c>
    </row>
    <row r="218" spans="1:8" ht="28.5" x14ac:dyDescent="0.25">
      <c r="A218" s="59" t="s">
        <v>74</v>
      </c>
      <c r="B218" s="59" t="s">
        <v>944</v>
      </c>
      <c r="C218" s="85" t="str">
        <f>B218&amp;" "&amp;A218</f>
        <v>SPA 42100 SC</v>
      </c>
      <c r="D218" s="59" t="s">
        <v>461</v>
      </c>
      <c r="E218" s="59" t="s">
        <v>11</v>
      </c>
      <c r="F218" s="59" t="s">
        <v>462</v>
      </c>
      <c r="G218" s="59" t="s">
        <v>907</v>
      </c>
    </row>
    <row r="219" spans="1:8" ht="28.5" x14ac:dyDescent="0.25">
      <c r="A219" s="59" t="s">
        <v>74</v>
      </c>
      <c r="B219" s="59" t="s">
        <v>945</v>
      </c>
      <c r="C219" s="85" t="str">
        <f>B219&amp;" "&amp;A219</f>
        <v>SPA 40000-40099 SC</v>
      </c>
      <c r="D219" s="59" t="s">
        <v>461</v>
      </c>
      <c r="E219" s="59" t="s">
        <v>23</v>
      </c>
      <c r="F219" s="59" t="s">
        <v>462</v>
      </c>
      <c r="G219" s="59" t="s">
        <v>907</v>
      </c>
      <c r="H219" s="85" t="s">
        <v>946</v>
      </c>
    </row>
    <row r="220" spans="1:8" ht="28.5" x14ac:dyDescent="0.25">
      <c r="A220" s="59" t="s">
        <v>74</v>
      </c>
      <c r="B220" s="59" t="s">
        <v>945</v>
      </c>
      <c r="C220" s="85" t="s">
        <v>947</v>
      </c>
      <c r="D220" s="59" t="s">
        <v>461</v>
      </c>
      <c r="E220" s="59" t="s">
        <v>23</v>
      </c>
      <c r="F220" s="59" t="s">
        <v>462</v>
      </c>
      <c r="G220" s="59" t="s">
        <v>907</v>
      </c>
    </row>
    <row r="221" spans="1:8" ht="28.5" x14ac:dyDescent="0.25">
      <c r="A221" s="15" t="s">
        <v>74</v>
      </c>
      <c r="B221" s="15" t="s">
        <v>471</v>
      </c>
      <c r="C221" s="85" t="str">
        <f>B221&amp;" "&amp;A221</f>
        <v>ANT 10000 SC</v>
      </c>
      <c r="D221" s="15" t="s">
        <v>142</v>
      </c>
      <c r="E221" s="15" t="s">
        <v>948</v>
      </c>
      <c r="F221" s="15" t="s">
        <v>474</v>
      </c>
      <c r="G221" s="15" t="s">
        <v>895</v>
      </c>
    </row>
    <row r="222" spans="1:8" x14ac:dyDescent="0.25">
      <c r="A222" s="15" t="s">
        <v>74</v>
      </c>
      <c r="B222" s="15" t="s">
        <v>471</v>
      </c>
      <c r="C222" s="85" t="str">
        <f>B222&amp;" "&amp;A222</f>
        <v>ANT 10000 SC</v>
      </c>
      <c r="D222" s="15" t="s">
        <v>142</v>
      </c>
      <c r="E222" s="15" t="s">
        <v>948</v>
      </c>
      <c r="F222" s="15" t="s">
        <v>142</v>
      </c>
      <c r="G222" s="15" t="s">
        <v>895</v>
      </c>
    </row>
    <row r="223" spans="1:8" ht="28.5" x14ac:dyDescent="0.25">
      <c r="A223" s="15" t="s">
        <v>74</v>
      </c>
      <c r="B223" s="15" t="s">
        <v>475</v>
      </c>
      <c r="C223" s="85" t="str">
        <f>B223&amp;" "&amp;A223</f>
        <v>ANT 11200 SC</v>
      </c>
      <c r="D223" s="15" t="s">
        <v>480</v>
      </c>
      <c r="E223" s="15" t="s">
        <v>23</v>
      </c>
      <c r="F223" s="15" t="s">
        <v>482</v>
      </c>
      <c r="G223" s="15" t="s">
        <v>949</v>
      </c>
    </row>
    <row r="224" spans="1:8" ht="57" x14ac:dyDescent="0.25">
      <c r="A224" s="15" t="s">
        <v>74</v>
      </c>
      <c r="B224" s="15" t="s">
        <v>483</v>
      </c>
      <c r="C224" s="85" t="str">
        <f>B224&amp;" "&amp;A224</f>
        <v>ANT 13100 SC</v>
      </c>
      <c r="D224" s="15" t="s">
        <v>142</v>
      </c>
      <c r="E224" s="15" t="s">
        <v>950</v>
      </c>
      <c r="F224" s="15" t="s">
        <v>951</v>
      </c>
      <c r="G224" s="15" t="s">
        <v>874</v>
      </c>
    </row>
    <row r="225" spans="1:7" x14ac:dyDescent="0.25">
      <c r="A225" s="15" t="s">
        <v>74</v>
      </c>
      <c r="B225" s="15" t="s">
        <v>486</v>
      </c>
      <c r="C225" s="85" t="str">
        <f>B225&amp;" "&amp;A225</f>
        <v>ANT 21000 SC</v>
      </c>
      <c r="D225" s="15" t="s">
        <v>142</v>
      </c>
      <c r="E225" s="15" t="s">
        <v>179</v>
      </c>
      <c r="F225" s="15" t="s">
        <v>488</v>
      </c>
      <c r="G225" s="15" t="s">
        <v>952</v>
      </c>
    </row>
    <row r="226" spans="1:7" ht="28.5" x14ac:dyDescent="0.25">
      <c r="A226" s="15" t="s">
        <v>74</v>
      </c>
      <c r="B226" s="15" t="s">
        <v>490</v>
      </c>
      <c r="C226" s="85" t="str">
        <f>B226&amp;" "&amp;A226</f>
        <v>ANT 31700 SC</v>
      </c>
      <c r="D226" s="15" t="s">
        <v>953</v>
      </c>
      <c r="E226" s="15" t="s">
        <v>23</v>
      </c>
      <c r="F226" s="15" t="s">
        <v>492</v>
      </c>
      <c r="G226" s="15" t="s">
        <v>949</v>
      </c>
    </row>
    <row r="227" spans="1:7" x14ac:dyDescent="0.25">
      <c r="A227" s="15" t="s">
        <v>74</v>
      </c>
      <c r="B227" s="15" t="s">
        <v>493</v>
      </c>
      <c r="C227" s="85" t="str">
        <f>B227&amp;" "&amp;A227</f>
        <v>ANT 31800 SC</v>
      </c>
      <c r="D227" s="15" t="s">
        <v>142</v>
      </c>
      <c r="E227" s="15" t="s">
        <v>179</v>
      </c>
      <c r="F227" s="15" t="s">
        <v>85</v>
      </c>
      <c r="G227" s="15" t="s">
        <v>907</v>
      </c>
    </row>
    <row r="228" spans="1:7" ht="28.5" x14ac:dyDescent="0.25">
      <c r="A228" s="15" t="s">
        <v>74</v>
      </c>
      <c r="B228" s="15" t="s">
        <v>494</v>
      </c>
      <c r="C228" s="85" t="str">
        <f>B228&amp;" "&amp;A228</f>
        <v>ANT 32400 SC</v>
      </c>
      <c r="D228" s="15" t="s">
        <v>953</v>
      </c>
      <c r="E228" s="15" t="s">
        <v>23</v>
      </c>
      <c r="F228" s="15" t="s">
        <v>492</v>
      </c>
      <c r="G228" s="15" t="s">
        <v>949</v>
      </c>
    </row>
    <row r="229" spans="1:7" ht="28.5" x14ac:dyDescent="0.25">
      <c r="A229" s="15" t="s">
        <v>74</v>
      </c>
      <c r="B229" s="15" t="s">
        <v>496</v>
      </c>
      <c r="C229" s="85" t="str">
        <f>B229&amp;" "&amp;A229</f>
        <v>ANT 32700 SC</v>
      </c>
      <c r="D229" s="15" t="s">
        <v>953</v>
      </c>
      <c r="E229" s="15" t="s">
        <v>23</v>
      </c>
      <c r="F229" s="15" t="s">
        <v>498</v>
      </c>
      <c r="G229" s="15" t="s">
        <v>954</v>
      </c>
    </row>
    <row r="230" spans="1:7" ht="28.5" x14ac:dyDescent="0.25">
      <c r="A230" s="15" t="s">
        <v>74</v>
      </c>
      <c r="B230" s="15" t="s">
        <v>500</v>
      </c>
      <c r="C230" s="85" t="str">
        <f>B230&amp;" "&amp;A230</f>
        <v>ANT 33700 SC</v>
      </c>
      <c r="D230" s="15" t="s">
        <v>953</v>
      </c>
      <c r="E230" s="15" t="s">
        <v>179</v>
      </c>
      <c r="F230" s="15" t="s">
        <v>501</v>
      </c>
      <c r="G230" s="15" t="s">
        <v>954</v>
      </c>
    </row>
    <row r="231" spans="1:7" ht="42.75" x14ac:dyDescent="0.25">
      <c r="A231" s="15" t="s">
        <v>74</v>
      </c>
      <c r="B231" s="15" t="s">
        <v>502</v>
      </c>
      <c r="C231" s="92" t="str">
        <f>B231&amp;" "&amp;A231</f>
        <v>ANT 11200-H SC</v>
      </c>
      <c r="D231" s="15" t="s">
        <v>503</v>
      </c>
      <c r="E231" s="15" t="s">
        <v>179</v>
      </c>
      <c r="F231" s="15" t="s">
        <v>504</v>
      </c>
      <c r="G231" s="15" t="s">
        <v>949</v>
      </c>
    </row>
    <row r="232" spans="1:7" x14ac:dyDescent="0.25">
      <c r="A232" s="15" t="s">
        <v>74</v>
      </c>
      <c r="B232" s="15" t="s">
        <v>516</v>
      </c>
      <c r="C232" s="85" t="str">
        <f>B232&amp;" "&amp;A232</f>
        <v>BSC 10000 SC</v>
      </c>
      <c r="D232" s="15" t="s">
        <v>166</v>
      </c>
      <c r="E232" s="15" t="s">
        <v>950</v>
      </c>
      <c r="F232" s="15" t="s">
        <v>166</v>
      </c>
      <c r="G232" s="15" t="s">
        <v>874</v>
      </c>
    </row>
    <row r="233" spans="1:7" x14ac:dyDescent="0.25">
      <c r="A233" s="15" t="s">
        <v>74</v>
      </c>
      <c r="B233" s="15" t="s">
        <v>517</v>
      </c>
      <c r="C233" s="85" t="str">
        <f>B233&amp;" "&amp;A233</f>
        <v>BSC 10700 SC</v>
      </c>
      <c r="D233" s="15" t="s">
        <v>166</v>
      </c>
      <c r="E233" s="15" t="s">
        <v>950</v>
      </c>
      <c r="F233" s="15" t="s">
        <v>166</v>
      </c>
      <c r="G233" s="15" t="s">
        <v>874</v>
      </c>
    </row>
    <row r="234" spans="1:7" x14ac:dyDescent="0.25">
      <c r="A234" s="15" t="s">
        <v>74</v>
      </c>
      <c r="B234" s="15" t="s">
        <v>518</v>
      </c>
      <c r="C234" s="85" t="str">
        <f>B234&amp;" "&amp;A234</f>
        <v>BSC 10800 SC</v>
      </c>
      <c r="D234" s="15" t="s">
        <v>166</v>
      </c>
      <c r="E234" s="15" t="s">
        <v>950</v>
      </c>
      <c r="F234" s="15" t="s">
        <v>166</v>
      </c>
      <c r="G234" s="15" t="s">
        <v>874</v>
      </c>
    </row>
    <row r="235" spans="1:7" x14ac:dyDescent="0.25">
      <c r="A235" s="15" t="s">
        <v>74</v>
      </c>
      <c r="B235" s="15" t="s">
        <v>519</v>
      </c>
      <c r="C235" s="85" t="str">
        <f>B235&amp;" "&amp;A235</f>
        <v>BSC 11000 SC</v>
      </c>
      <c r="D235" s="15" t="s">
        <v>166</v>
      </c>
      <c r="E235" s="15" t="s">
        <v>950</v>
      </c>
      <c r="F235" s="15" t="s">
        <v>166</v>
      </c>
      <c r="G235" s="15" t="s">
        <v>874</v>
      </c>
    </row>
    <row r="236" spans="1:7" x14ac:dyDescent="0.25">
      <c r="A236" s="15" t="s">
        <v>74</v>
      </c>
      <c r="B236" s="15" t="s">
        <v>520</v>
      </c>
      <c r="C236" s="85" t="str">
        <f>B236&amp;" "&amp;A236</f>
        <v>BSC 11200 SC</v>
      </c>
      <c r="D236" s="15" t="s">
        <v>166</v>
      </c>
      <c r="E236" s="15" t="s">
        <v>950</v>
      </c>
      <c r="F236" s="15" t="s">
        <v>166</v>
      </c>
      <c r="G236" s="15" t="s">
        <v>874</v>
      </c>
    </row>
    <row r="237" spans="1:7" x14ac:dyDescent="0.25">
      <c r="A237" s="15" t="s">
        <v>74</v>
      </c>
      <c r="B237" s="15" t="s">
        <v>521</v>
      </c>
      <c r="C237" s="85" t="str">
        <f>B237&amp;" "&amp;A237</f>
        <v>BSC 11400 SC</v>
      </c>
      <c r="D237" s="15" t="s">
        <v>166</v>
      </c>
      <c r="E237" s="15" t="s">
        <v>950</v>
      </c>
      <c r="F237" s="15" t="s">
        <v>166</v>
      </c>
      <c r="G237" s="15" t="s">
        <v>874</v>
      </c>
    </row>
    <row r="238" spans="1:7" x14ac:dyDescent="0.25">
      <c r="A238" s="15" t="s">
        <v>74</v>
      </c>
      <c r="B238" s="15" t="s">
        <v>522</v>
      </c>
      <c r="C238" s="85" t="str">
        <f>B238&amp;" "&amp;A238</f>
        <v>BSC 11500 SC</v>
      </c>
      <c r="D238" s="15" t="s">
        <v>166</v>
      </c>
      <c r="E238" s="15" t="s">
        <v>950</v>
      </c>
      <c r="F238" s="15" t="s">
        <v>166</v>
      </c>
      <c r="G238" s="15" t="s">
        <v>874</v>
      </c>
    </row>
    <row r="239" spans="1:7" x14ac:dyDescent="0.25">
      <c r="A239" s="15" t="s">
        <v>74</v>
      </c>
      <c r="B239" s="15" t="s">
        <v>523</v>
      </c>
      <c r="C239" s="85" t="str">
        <f>B239&amp;" "&amp;A239</f>
        <v>BSC 12100 SC</v>
      </c>
      <c r="D239" s="15" t="s">
        <v>166</v>
      </c>
      <c r="E239" s="15" t="s">
        <v>950</v>
      </c>
      <c r="F239" s="15" t="s">
        <v>166</v>
      </c>
      <c r="G239" s="15" t="s">
        <v>874</v>
      </c>
    </row>
    <row r="240" spans="1:7" x14ac:dyDescent="0.25">
      <c r="A240" s="15" t="s">
        <v>74</v>
      </c>
      <c r="B240" s="15" t="s">
        <v>524</v>
      </c>
      <c r="C240" s="85" t="str">
        <f>B240&amp;" "&amp;A240</f>
        <v>BSC 22700 SC</v>
      </c>
      <c r="D240" s="15" t="s">
        <v>166</v>
      </c>
      <c r="E240" s="15" t="s">
        <v>950</v>
      </c>
      <c r="F240" s="15" t="s">
        <v>166</v>
      </c>
      <c r="G240" s="15" t="s">
        <v>874</v>
      </c>
    </row>
    <row r="241" spans="1:7" ht="28.5" x14ac:dyDescent="0.25">
      <c r="A241" s="15" t="s">
        <v>74</v>
      </c>
      <c r="B241" s="15" t="s">
        <v>525</v>
      </c>
      <c r="C241" s="85" t="str">
        <f>B241&amp;" "&amp;A241</f>
        <v>BSC 24000 SC</v>
      </c>
      <c r="D241" s="15" t="s">
        <v>166</v>
      </c>
      <c r="E241" s="15" t="s">
        <v>950</v>
      </c>
      <c r="F241" s="15" t="s">
        <v>955</v>
      </c>
      <c r="G241" s="15" t="s">
        <v>888</v>
      </c>
    </row>
    <row r="242" spans="1:7" ht="28.5" x14ac:dyDescent="0.25">
      <c r="A242" s="15" t="s">
        <v>74</v>
      </c>
      <c r="B242" s="15" t="s">
        <v>527</v>
      </c>
      <c r="C242" s="85" t="str">
        <f>B242&amp;" "&amp;A242</f>
        <v>BSC 24400 SC</v>
      </c>
      <c r="D242" s="15" t="s">
        <v>166</v>
      </c>
      <c r="E242" s="15" t="s">
        <v>950</v>
      </c>
      <c r="F242" s="15" t="s">
        <v>955</v>
      </c>
      <c r="G242" s="15" t="s">
        <v>956</v>
      </c>
    </row>
    <row r="243" spans="1:7" x14ac:dyDescent="0.25">
      <c r="A243" s="15" t="s">
        <v>74</v>
      </c>
      <c r="B243" s="15" t="s">
        <v>529</v>
      </c>
      <c r="C243" s="85" t="str">
        <f>B243&amp;" "&amp;A243</f>
        <v>CHM 10000 SC</v>
      </c>
      <c r="D243" s="15" t="s">
        <v>166</v>
      </c>
      <c r="E243" s="15" t="s">
        <v>950</v>
      </c>
      <c r="F243" s="15" t="s">
        <v>530</v>
      </c>
      <c r="G243" s="15" t="s">
        <v>531</v>
      </c>
    </row>
    <row r="244" spans="1:7" x14ac:dyDescent="0.25">
      <c r="A244" s="15" t="s">
        <v>74</v>
      </c>
      <c r="B244" s="15" t="s">
        <v>532</v>
      </c>
      <c r="C244" s="85" t="str">
        <f>B244&amp;" "&amp;A244</f>
        <v>CHM 10100 SC</v>
      </c>
      <c r="D244" s="15" t="s">
        <v>166</v>
      </c>
      <c r="E244" s="15" t="s">
        <v>950</v>
      </c>
      <c r="F244" s="15" t="s">
        <v>530</v>
      </c>
      <c r="G244" s="15" t="s">
        <v>531</v>
      </c>
    </row>
    <row r="245" spans="1:7" x14ac:dyDescent="0.25">
      <c r="A245" s="15" t="s">
        <v>74</v>
      </c>
      <c r="B245" s="15" t="s">
        <v>533</v>
      </c>
      <c r="C245" s="85" t="str">
        <f>B245&amp;" "&amp;A245</f>
        <v>CHM 10500 SC</v>
      </c>
      <c r="D245" s="15" t="s">
        <v>166</v>
      </c>
      <c r="E245" s="15" t="s">
        <v>950</v>
      </c>
      <c r="F245" s="15" t="s">
        <v>534</v>
      </c>
      <c r="G245" s="15" t="s">
        <v>874</v>
      </c>
    </row>
    <row r="246" spans="1:7" x14ac:dyDescent="0.25">
      <c r="A246" s="15" t="s">
        <v>74</v>
      </c>
      <c r="B246" s="15" t="s">
        <v>535</v>
      </c>
      <c r="C246" s="85" t="str">
        <f>B246&amp;" "&amp;A246</f>
        <v>CHM 11100 SC</v>
      </c>
      <c r="D246" s="15" t="s">
        <v>166</v>
      </c>
      <c r="E246" s="15" t="s">
        <v>950</v>
      </c>
      <c r="F246" s="15" t="s">
        <v>534</v>
      </c>
      <c r="G246" s="15" t="s">
        <v>874</v>
      </c>
    </row>
    <row r="247" spans="1:7" x14ac:dyDescent="0.25">
      <c r="A247" s="15" t="s">
        <v>74</v>
      </c>
      <c r="B247" s="15" t="s">
        <v>536</v>
      </c>
      <c r="C247" s="85" t="str">
        <f>B247&amp;" "&amp;A247</f>
        <v>CHM 19002 SC</v>
      </c>
      <c r="D247" s="15" t="s">
        <v>166</v>
      </c>
      <c r="E247" s="15" t="s">
        <v>950</v>
      </c>
      <c r="F247" s="15" t="s">
        <v>297</v>
      </c>
      <c r="G247" s="15" t="s">
        <v>888</v>
      </c>
    </row>
    <row r="248" spans="1:7" x14ac:dyDescent="0.25">
      <c r="A248" s="15" t="s">
        <v>74</v>
      </c>
      <c r="B248" s="15" t="s">
        <v>538</v>
      </c>
      <c r="C248" s="85" t="str">
        <f>B248&amp;" "&amp;A248</f>
        <v>CHM 23000 SC</v>
      </c>
      <c r="D248" s="15" t="s">
        <v>166</v>
      </c>
      <c r="E248" s="15" t="s">
        <v>950</v>
      </c>
      <c r="F248" s="15" t="s">
        <v>530</v>
      </c>
      <c r="G248" s="15" t="s">
        <v>531</v>
      </c>
    </row>
    <row r="249" spans="1:7" x14ac:dyDescent="0.25">
      <c r="A249" s="15" t="s">
        <v>74</v>
      </c>
      <c r="B249" s="15" t="s">
        <v>539</v>
      </c>
      <c r="C249" s="85" t="str">
        <f>B249&amp;" "&amp;A249</f>
        <v>CHM 23100 SC</v>
      </c>
      <c r="D249" s="15" t="s">
        <v>166</v>
      </c>
      <c r="E249" s="15" t="s">
        <v>950</v>
      </c>
      <c r="F249" s="15" t="s">
        <v>540</v>
      </c>
      <c r="G249" s="15" t="s">
        <v>531</v>
      </c>
    </row>
    <row r="250" spans="1:7" ht="28.5" x14ac:dyDescent="0.25">
      <c r="A250" s="15" t="s">
        <v>74</v>
      </c>
      <c r="B250" s="15" t="s">
        <v>541</v>
      </c>
      <c r="C250" s="85" t="str">
        <f>B250&amp;" "&amp;A250</f>
        <v>CHM 23200 SC</v>
      </c>
      <c r="D250" s="15" t="s">
        <v>166</v>
      </c>
      <c r="E250" s="15" t="s">
        <v>950</v>
      </c>
      <c r="F250" s="15" t="s">
        <v>542</v>
      </c>
      <c r="G250" s="15" t="s">
        <v>531</v>
      </c>
    </row>
    <row r="251" spans="1:7" x14ac:dyDescent="0.25">
      <c r="A251" s="15" t="s">
        <v>74</v>
      </c>
      <c r="B251" s="15" t="s">
        <v>957</v>
      </c>
      <c r="C251" s="85" t="str">
        <f>B251&amp;" "&amp;A251</f>
        <v>CHM 24100 SC</v>
      </c>
      <c r="D251" s="15" t="s">
        <v>579</v>
      </c>
      <c r="E251" s="15" t="s">
        <v>950</v>
      </c>
      <c r="F251" s="15" t="s">
        <v>958</v>
      </c>
      <c r="G251" s="15" t="s">
        <v>959</v>
      </c>
    </row>
    <row r="252" spans="1:7" x14ac:dyDescent="0.25">
      <c r="A252" s="15" t="s">
        <v>74</v>
      </c>
      <c r="B252" s="15" t="s">
        <v>960</v>
      </c>
      <c r="C252" s="85" t="str">
        <f>B252&amp;" "&amp;A252</f>
        <v>CHM 24200 SC</v>
      </c>
      <c r="D252" s="15" t="s">
        <v>579</v>
      </c>
      <c r="E252" s="15" t="s">
        <v>950</v>
      </c>
      <c r="F252" s="15" t="s">
        <v>958</v>
      </c>
      <c r="G252" s="15" t="s">
        <v>959</v>
      </c>
    </row>
    <row r="253" spans="1:7" ht="28.5" x14ac:dyDescent="0.25">
      <c r="A253" s="15" t="s">
        <v>74</v>
      </c>
      <c r="B253" s="15" t="s">
        <v>961</v>
      </c>
      <c r="C253" s="85" t="str">
        <f>B253&amp;" "&amp;A253</f>
        <v>CCJ 20000 SC</v>
      </c>
      <c r="D253" s="15" t="s">
        <v>547</v>
      </c>
      <c r="E253" s="15" t="s">
        <v>179</v>
      </c>
      <c r="F253" s="15" t="s">
        <v>547</v>
      </c>
      <c r="G253" s="15" t="s">
        <v>888</v>
      </c>
    </row>
    <row r="254" spans="1:7" ht="28.5" x14ac:dyDescent="0.25">
      <c r="A254" s="15" t="s">
        <v>74</v>
      </c>
      <c r="B254" s="15" t="s">
        <v>962</v>
      </c>
      <c r="C254" s="85" t="str">
        <f>B254&amp;" "&amp;A254</f>
        <v>CCJ 22500 SC</v>
      </c>
      <c r="D254" s="15" t="s">
        <v>547</v>
      </c>
      <c r="E254" s="15" t="s">
        <v>23</v>
      </c>
      <c r="F254" s="15" t="s">
        <v>547</v>
      </c>
      <c r="G254" s="15" t="s">
        <v>874</v>
      </c>
    </row>
    <row r="255" spans="1:7" x14ac:dyDescent="0.25">
      <c r="A255" s="15" t="s">
        <v>74</v>
      </c>
      <c r="B255" s="15" t="s">
        <v>551</v>
      </c>
      <c r="C255" s="85" t="str">
        <f>B255&amp;" "&amp;A255</f>
        <v>ESC 10000 SC</v>
      </c>
      <c r="D255" s="15" t="s">
        <v>166</v>
      </c>
      <c r="E255" s="15" t="s">
        <v>950</v>
      </c>
      <c r="F255" s="15" t="s">
        <v>166</v>
      </c>
      <c r="G255" s="15" t="s">
        <v>874</v>
      </c>
    </row>
    <row r="256" spans="1:7" x14ac:dyDescent="0.25">
      <c r="A256" s="15" t="s">
        <v>74</v>
      </c>
      <c r="B256" s="15" t="s">
        <v>552</v>
      </c>
      <c r="C256" s="85" t="str">
        <f>B256&amp;" "&amp;A256</f>
        <v>ESC 10500 SC</v>
      </c>
      <c r="D256" s="15" t="s">
        <v>166</v>
      </c>
      <c r="E256" s="15" t="s">
        <v>950</v>
      </c>
      <c r="F256" s="15" t="s">
        <v>166</v>
      </c>
      <c r="G256" s="15" t="s">
        <v>874</v>
      </c>
    </row>
    <row r="257" spans="1:7" x14ac:dyDescent="0.25">
      <c r="A257" s="15" t="s">
        <v>74</v>
      </c>
      <c r="B257" s="15" t="s">
        <v>553</v>
      </c>
      <c r="C257" s="85" t="str">
        <f>B257&amp;" "&amp;A257</f>
        <v>ESC 11000 SC</v>
      </c>
      <c r="D257" s="15" t="s">
        <v>166</v>
      </c>
      <c r="E257" s="15" t="s">
        <v>950</v>
      </c>
      <c r="F257" s="15" t="s">
        <v>166</v>
      </c>
      <c r="G257" s="15" t="s">
        <v>874</v>
      </c>
    </row>
    <row r="258" spans="1:7" x14ac:dyDescent="0.25">
      <c r="A258" s="15" t="s">
        <v>74</v>
      </c>
      <c r="B258" s="15" t="s">
        <v>554</v>
      </c>
      <c r="C258" s="85" t="str">
        <f>B258&amp;" "&amp;A258</f>
        <v>ESC 11100 SC</v>
      </c>
      <c r="D258" s="15" t="s">
        <v>166</v>
      </c>
      <c r="E258" s="15" t="s">
        <v>950</v>
      </c>
      <c r="F258" s="15" t="s">
        <v>166</v>
      </c>
      <c r="G258" s="15" t="s">
        <v>874</v>
      </c>
    </row>
    <row r="259" spans="1:7" x14ac:dyDescent="0.25">
      <c r="A259" s="15" t="s">
        <v>74</v>
      </c>
      <c r="B259" s="15" t="s">
        <v>555</v>
      </c>
      <c r="C259" s="85" t="str">
        <f>B259&amp;" "&amp;A259</f>
        <v>ESC 11500 SC</v>
      </c>
      <c r="D259" s="15" t="s">
        <v>166</v>
      </c>
      <c r="E259" s="15" t="s">
        <v>950</v>
      </c>
      <c r="F259" s="15" t="s">
        <v>166</v>
      </c>
      <c r="G259" s="15" t="s">
        <v>874</v>
      </c>
    </row>
    <row r="260" spans="1:7" x14ac:dyDescent="0.25">
      <c r="A260" s="15" t="s">
        <v>74</v>
      </c>
      <c r="B260" s="15" t="s">
        <v>556</v>
      </c>
      <c r="C260" s="85" t="str">
        <f>B260&amp;" "&amp;A260</f>
        <v>ESC 12000 SC</v>
      </c>
      <c r="D260" s="15" t="s">
        <v>166</v>
      </c>
      <c r="E260" s="15" t="s">
        <v>950</v>
      </c>
      <c r="F260" s="15" t="s">
        <v>166</v>
      </c>
      <c r="G260" s="15" t="s">
        <v>874</v>
      </c>
    </row>
    <row r="261" spans="1:7" x14ac:dyDescent="0.25">
      <c r="A261" s="15" t="s">
        <v>74</v>
      </c>
      <c r="B261" s="15" t="s">
        <v>557</v>
      </c>
      <c r="C261" s="85" t="str">
        <f>B261&amp;" "&amp;A261</f>
        <v>ESC 13000 SC</v>
      </c>
      <c r="D261" s="15" t="s">
        <v>166</v>
      </c>
      <c r="E261" s="15" t="s">
        <v>950</v>
      </c>
      <c r="F261" s="15" t="s">
        <v>166</v>
      </c>
      <c r="G261" s="15" t="s">
        <v>874</v>
      </c>
    </row>
    <row r="262" spans="1:7" x14ac:dyDescent="0.25">
      <c r="A262" s="15" t="s">
        <v>74</v>
      </c>
      <c r="B262" s="15" t="s">
        <v>558</v>
      </c>
      <c r="C262" s="85" t="str">
        <f>B262&amp;" "&amp;A262</f>
        <v>ESC 13100 SC</v>
      </c>
      <c r="D262" s="15" t="s">
        <v>166</v>
      </c>
      <c r="E262" s="15" t="s">
        <v>950</v>
      </c>
      <c r="F262" s="15" t="s">
        <v>85</v>
      </c>
      <c r="G262" s="15" t="s">
        <v>874</v>
      </c>
    </row>
    <row r="263" spans="1:7" x14ac:dyDescent="0.25">
      <c r="A263" s="15" t="s">
        <v>74</v>
      </c>
      <c r="B263" s="15" t="s">
        <v>559</v>
      </c>
      <c r="C263" s="85" t="str">
        <f>B263&amp;" "&amp;A263</f>
        <v>ESC 13200 SC</v>
      </c>
      <c r="D263" s="15" t="s">
        <v>166</v>
      </c>
      <c r="E263" s="15" t="s">
        <v>950</v>
      </c>
      <c r="F263" s="15" t="s">
        <v>166</v>
      </c>
      <c r="G263" s="15" t="s">
        <v>874</v>
      </c>
    </row>
    <row r="264" spans="1:7" ht="28.5" x14ac:dyDescent="0.25">
      <c r="A264" s="15" t="s">
        <v>74</v>
      </c>
      <c r="B264" s="15" t="s">
        <v>560</v>
      </c>
      <c r="C264" s="85" t="str">
        <f>B264&amp;" "&amp;A264</f>
        <v>EXS 24000 SC</v>
      </c>
      <c r="D264" s="15" t="s">
        <v>166</v>
      </c>
      <c r="E264" s="15" t="s">
        <v>950</v>
      </c>
      <c r="F264" s="15" t="s">
        <v>561</v>
      </c>
      <c r="G264" s="15" t="s">
        <v>963</v>
      </c>
    </row>
    <row r="265" spans="1:7" x14ac:dyDescent="0.25">
      <c r="A265" s="15" t="s">
        <v>74</v>
      </c>
      <c r="B265" s="15" t="s">
        <v>563</v>
      </c>
      <c r="C265" s="85" t="str">
        <f>B265&amp;" "&amp;A265</f>
        <v>MTH 12100 SC</v>
      </c>
      <c r="D265" s="15" t="s">
        <v>166</v>
      </c>
      <c r="E265" s="15" t="s">
        <v>391</v>
      </c>
      <c r="F265" s="15" t="s">
        <v>166</v>
      </c>
      <c r="G265" s="15" t="s">
        <v>874</v>
      </c>
    </row>
    <row r="266" spans="1:7" x14ac:dyDescent="0.25">
      <c r="A266" s="15" t="s">
        <v>74</v>
      </c>
      <c r="B266" s="15" t="s">
        <v>565</v>
      </c>
      <c r="C266" s="85" t="str">
        <f>B266&amp;" "&amp;A266</f>
        <v>MTH 14100 SC</v>
      </c>
      <c r="D266" s="15" t="s">
        <v>166</v>
      </c>
      <c r="E266" s="15" t="s">
        <v>391</v>
      </c>
      <c r="F266" s="15" t="s">
        <v>166</v>
      </c>
      <c r="G266" s="15" t="s">
        <v>874</v>
      </c>
    </row>
    <row r="267" spans="1:7" x14ac:dyDescent="0.25">
      <c r="A267" s="15" t="s">
        <v>74</v>
      </c>
      <c r="B267" s="15" t="s">
        <v>565</v>
      </c>
      <c r="C267" s="85" t="str">
        <f>B267&amp;" "&amp;A267</f>
        <v>MTH 14100 SC</v>
      </c>
      <c r="D267" s="15" t="s">
        <v>166</v>
      </c>
      <c r="E267" s="15" t="s">
        <v>391</v>
      </c>
      <c r="F267" s="15" t="s">
        <v>166</v>
      </c>
      <c r="G267" s="15" t="s">
        <v>874</v>
      </c>
    </row>
    <row r="268" spans="1:7" x14ac:dyDescent="0.25">
      <c r="A268" s="15" t="s">
        <v>74</v>
      </c>
      <c r="B268" s="15" t="s">
        <v>566</v>
      </c>
      <c r="C268" s="85" t="str">
        <f>B268&amp;" "&amp;A268</f>
        <v>MTH 14200 SC</v>
      </c>
      <c r="D268" s="15" t="s">
        <v>166</v>
      </c>
      <c r="E268" s="15" t="s">
        <v>391</v>
      </c>
      <c r="F268" s="15" t="s">
        <v>166</v>
      </c>
      <c r="G268" s="15" t="s">
        <v>874</v>
      </c>
    </row>
    <row r="269" spans="1:7" x14ac:dyDescent="0.25">
      <c r="A269" s="15" t="s">
        <v>74</v>
      </c>
      <c r="B269" s="15" t="s">
        <v>567</v>
      </c>
      <c r="C269" s="85" t="str">
        <f>B269&amp;" "&amp;A269</f>
        <v>MTH 14800 SC</v>
      </c>
      <c r="D269" s="15" t="s">
        <v>166</v>
      </c>
      <c r="E269" s="15" t="s">
        <v>391</v>
      </c>
      <c r="F269" s="15" t="s">
        <v>166</v>
      </c>
      <c r="G269" s="15" t="s">
        <v>874</v>
      </c>
    </row>
    <row r="270" spans="1:7" x14ac:dyDescent="0.25">
      <c r="A270" s="15" t="s">
        <v>74</v>
      </c>
      <c r="B270" s="15" t="s">
        <v>568</v>
      </c>
      <c r="C270" s="85" t="str">
        <f>B270&amp;" "&amp;A270</f>
        <v>MTH 14900 SC</v>
      </c>
      <c r="D270" s="15" t="s">
        <v>166</v>
      </c>
      <c r="E270" s="15" t="s">
        <v>391</v>
      </c>
      <c r="F270" s="15" t="s">
        <v>166</v>
      </c>
      <c r="G270" s="15" t="s">
        <v>874</v>
      </c>
    </row>
    <row r="271" spans="1:7" x14ac:dyDescent="0.25">
      <c r="A271" s="15" t="s">
        <v>74</v>
      </c>
      <c r="B271" s="15" t="s">
        <v>569</v>
      </c>
      <c r="C271" s="85" t="str">
        <f>B271&amp;" "&amp;A271</f>
        <v>MTH 15100 SC</v>
      </c>
      <c r="D271" s="15" t="s">
        <v>166</v>
      </c>
      <c r="E271" s="15" t="s">
        <v>391</v>
      </c>
      <c r="F271" s="15" t="s">
        <v>166</v>
      </c>
      <c r="G271" s="15" t="s">
        <v>874</v>
      </c>
    </row>
    <row r="272" spans="1:7" x14ac:dyDescent="0.25">
      <c r="A272" s="15" t="s">
        <v>74</v>
      </c>
      <c r="B272" s="15" t="s">
        <v>570</v>
      </c>
      <c r="C272" s="85" t="str">
        <f>B272&amp;" "&amp;A272</f>
        <v>MTH 15200 SC</v>
      </c>
      <c r="D272" s="15" t="s">
        <v>166</v>
      </c>
      <c r="E272" s="15" t="s">
        <v>391</v>
      </c>
      <c r="F272" s="15" t="s">
        <v>166</v>
      </c>
      <c r="G272" s="15" t="s">
        <v>874</v>
      </c>
    </row>
    <row r="273" spans="1:7" x14ac:dyDescent="0.25">
      <c r="A273" s="15" t="s">
        <v>74</v>
      </c>
      <c r="B273" s="15" t="s">
        <v>571</v>
      </c>
      <c r="C273" s="85" t="str">
        <f>B273&amp;" "&amp;A273</f>
        <v>MTH 17300 SC</v>
      </c>
      <c r="D273" s="15" t="s">
        <v>166</v>
      </c>
      <c r="E273" s="15" t="s">
        <v>391</v>
      </c>
      <c r="F273" s="15" t="s">
        <v>166</v>
      </c>
      <c r="G273" s="15" t="s">
        <v>874</v>
      </c>
    </row>
    <row r="274" spans="1:7" x14ac:dyDescent="0.25">
      <c r="A274" s="15" t="s">
        <v>74</v>
      </c>
      <c r="B274" s="15" t="s">
        <v>572</v>
      </c>
      <c r="C274" s="85" t="str">
        <f>B274&amp;" "&amp;A274</f>
        <v>MTH 17500 SC</v>
      </c>
      <c r="D274" s="15" t="s">
        <v>166</v>
      </c>
      <c r="E274" s="15" t="s">
        <v>391</v>
      </c>
      <c r="F274" s="15" t="s">
        <v>166</v>
      </c>
      <c r="G274" s="15" t="s">
        <v>874</v>
      </c>
    </row>
    <row r="275" spans="1:7" x14ac:dyDescent="0.25">
      <c r="A275" s="15" t="s">
        <v>74</v>
      </c>
      <c r="B275" s="15" t="s">
        <v>573</v>
      </c>
      <c r="C275" s="85" t="str">
        <f>B275&amp;" "&amp;A275</f>
        <v>MTH 24100 SC</v>
      </c>
      <c r="D275" s="15" t="s">
        <v>166</v>
      </c>
      <c r="E275" s="15" t="s">
        <v>391</v>
      </c>
      <c r="F275" s="15" t="s">
        <v>166</v>
      </c>
      <c r="G275" s="15" t="s">
        <v>874</v>
      </c>
    </row>
    <row r="276" spans="1:7" x14ac:dyDescent="0.25">
      <c r="A276" s="15" t="s">
        <v>74</v>
      </c>
      <c r="B276" s="15" t="s">
        <v>574</v>
      </c>
      <c r="C276" s="85" t="str">
        <f>B276&amp;" "&amp;A276</f>
        <v>MTH 27100 SC</v>
      </c>
      <c r="D276" s="15" t="s">
        <v>166</v>
      </c>
      <c r="E276" s="15" t="s">
        <v>391</v>
      </c>
      <c r="F276" s="15" t="s">
        <v>166</v>
      </c>
      <c r="G276" s="15" t="s">
        <v>874</v>
      </c>
    </row>
    <row r="277" spans="1:7" x14ac:dyDescent="0.25">
      <c r="A277" s="15" t="s">
        <v>74</v>
      </c>
      <c r="B277" s="15" t="s">
        <v>575</v>
      </c>
      <c r="C277" s="85" t="str">
        <f>B277&amp;" "&amp;A277</f>
        <v>MTH 27200 SC</v>
      </c>
      <c r="D277" s="15" t="s">
        <v>166</v>
      </c>
      <c r="E277" s="15" t="s">
        <v>391</v>
      </c>
      <c r="F277" s="15" t="s">
        <v>166</v>
      </c>
      <c r="G277" s="15" t="s">
        <v>874</v>
      </c>
    </row>
    <row r="278" spans="1:7" x14ac:dyDescent="0.25">
      <c r="A278" s="15" t="s">
        <v>74</v>
      </c>
      <c r="B278" s="15" t="s">
        <v>576</v>
      </c>
      <c r="C278" s="85" t="str">
        <f>B278&amp;" "&amp;A278</f>
        <v>PHY 11100 SC</v>
      </c>
      <c r="D278" s="15" t="s">
        <v>166</v>
      </c>
      <c r="E278" s="15" t="s">
        <v>950</v>
      </c>
      <c r="F278" s="15" t="s">
        <v>577</v>
      </c>
      <c r="G278" s="15" t="s">
        <v>531</v>
      </c>
    </row>
    <row r="279" spans="1:7" x14ac:dyDescent="0.25">
      <c r="A279" s="15" t="s">
        <v>74</v>
      </c>
      <c r="B279" s="15" t="s">
        <v>578</v>
      </c>
      <c r="C279" s="85" t="str">
        <f>B279&amp;" "&amp;A279</f>
        <v>PHY 11200 SC</v>
      </c>
      <c r="D279" s="15" t="s">
        <v>579</v>
      </c>
      <c r="E279" s="15" t="s">
        <v>950</v>
      </c>
      <c r="F279" s="15" t="s">
        <v>580</v>
      </c>
      <c r="G279" s="15" t="s">
        <v>531</v>
      </c>
    </row>
    <row r="280" spans="1:7" x14ac:dyDescent="0.25">
      <c r="A280" s="15" t="s">
        <v>74</v>
      </c>
      <c r="B280" s="15" t="s">
        <v>581</v>
      </c>
      <c r="C280" s="85" t="str">
        <f>B280&amp;" "&amp;A280</f>
        <v>PHY 25100 SC</v>
      </c>
      <c r="D280" s="15" t="s">
        <v>166</v>
      </c>
      <c r="E280" s="15" t="s">
        <v>950</v>
      </c>
      <c r="F280" s="15" t="s">
        <v>582</v>
      </c>
      <c r="G280" s="15" t="s">
        <v>531</v>
      </c>
    </row>
    <row r="281" spans="1:7" x14ac:dyDescent="0.25">
      <c r="A281" s="15" t="s">
        <v>74</v>
      </c>
      <c r="B281" s="15" t="s">
        <v>583</v>
      </c>
      <c r="C281" s="85" t="str">
        <f>B281&amp;" "&amp;A281</f>
        <v>PHY 25200 SC</v>
      </c>
      <c r="D281" s="15" t="s">
        <v>166</v>
      </c>
      <c r="E281" s="15" t="s">
        <v>950</v>
      </c>
      <c r="F281" s="15" t="s">
        <v>584</v>
      </c>
      <c r="G281" s="15" t="s">
        <v>531</v>
      </c>
    </row>
    <row r="282" spans="1:7" x14ac:dyDescent="0.25">
      <c r="A282" s="15" t="s">
        <v>74</v>
      </c>
      <c r="B282" s="15" t="s">
        <v>585</v>
      </c>
      <c r="C282" s="85" t="str">
        <f>B282&amp;" "&amp;A282</f>
        <v>PHY 30100 SC</v>
      </c>
      <c r="D282" s="15" t="s">
        <v>166</v>
      </c>
      <c r="E282" s="15" t="s">
        <v>950</v>
      </c>
      <c r="F282" s="15" t="s">
        <v>577</v>
      </c>
      <c r="G282" s="15" t="s">
        <v>531</v>
      </c>
    </row>
    <row r="283" spans="1:7" x14ac:dyDescent="0.25">
      <c r="A283" s="15" t="s">
        <v>74</v>
      </c>
      <c r="B283" s="15" t="s">
        <v>586</v>
      </c>
      <c r="C283" s="85" t="str">
        <f>B283&amp;" "&amp;A283</f>
        <v>PHY 30200 SC</v>
      </c>
      <c r="D283" s="15" t="s">
        <v>166</v>
      </c>
      <c r="E283" s="15" t="s">
        <v>950</v>
      </c>
      <c r="F283" s="15" t="s">
        <v>584</v>
      </c>
      <c r="G283" s="15" t="s">
        <v>531</v>
      </c>
    </row>
    <row r="284" spans="1:7" x14ac:dyDescent="0.25">
      <c r="A284" s="15" t="s">
        <v>74</v>
      </c>
      <c r="B284" s="15" t="s">
        <v>587</v>
      </c>
      <c r="C284" s="85" t="str">
        <f>B284&amp;" "&amp;A284</f>
        <v>PSY 10000 SC</v>
      </c>
      <c r="D284" s="15" t="s">
        <v>166</v>
      </c>
      <c r="E284" s="15" t="s">
        <v>179</v>
      </c>
      <c r="F284" s="15" t="s">
        <v>588</v>
      </c>
      <c r="G284" s="15" t="s">
        <v>888</v>
      </c>
    </row>
    <row r="285" spans="1:7" x14ac:dyDescent="0.25">
      <c r="A285" s="15" t="s">
        <v>74</v>
      </c>
      <c r="B285" s="15" t="s">
        <v>589</v>
      </c>
      <c r="C285" s="85" t="str">
        <f>B285&amp;" "&amp;A285</f>
        <v>PSY 10100 SC</v>
      </c>
      <c r="D285" s="15" t="s">
        <v>166</v>
      </c>
      <c r="E285" s="15" t="s">
        <v>179</v>
      </c>
      <c r="F285" s="15" t="s">
        <v>590</v>
      </c>
      <c r="G285" s="15" t="s">
        <v>888</v>
      </c>
    </row>
    <row r="286" spans="1:7" x14ac:dyDescent="0.25">
      <c r="A286" s="15" t="s">
        <v>74</v>
      </c>
      <c r="B286" s="15" t="s">
        <v>594</v>
      </c>
      <c r="C286" s="85" t="str">
        <f>B286&amp;" "&amp;A286</f>
        <v>PSY  30600 SC</v>
      </c>
      <c r="D286" s="15" t="s">
        <v>166</v>
      </c>
      <c r="E286" s="15" t="s">
        <v>391</v>
      </c>
      <c r="F286" s="15" t="s">
        <v>166</v>
      </c>
      <c r="G286" s="15" t="s">
        <v>912</v>
      </c>
    </row>
    <row r="287" spans="1:7" x14ac:dyDescent="0.25">
      <c r="A287" s="15" t="s">
        <v>74</v>
      </c>
      <c r="B287" s="15" t="s">
        <v>596</v>
      </c>
      <c r="C287" s="85" t="str">
        <f>B287&amp;" "&amp;A287</f>
        <v>SCI 21400 SC</v>
      </c>
      <c r="D287" s="15" t="s">
        <v>537</v>
      </c>
      <c r="E287" s="15" t="s">
        <v>179</v>
      </c>
      <c r="F287" s="15" t="s">
        <v>537</v>
      </c>
      <c r="G287" s="15" t="s">
        <v>531</v>
      </c>
    </row>
    <row r="288" spans="1:7" ht="28.5" x14ac:dyDescent="0.25">
      <c r="A288" s="15" t="s">
        <v>74</v>
      </c>
      <c r="B288" s="15" t="s">
        <v>597</v>
      </c>
      <c r="C288" s="85" t="str">
        <f>B288&amp;" "&amp;A288</f>
        <v>SOC 10200 SC</v>
      </c>
      <c r="D288" s="15" t="s">
        <v>142</v>
      </c>
      <c r="E288" s="15" t="s">
        <v>179</v>
      </c>
      <c r="F288" s="15" t="s">
        <v>602</v>
      </c>
      <c r="G288" s="15" t="s">
        <v>964</v>
      </c>
    </row>
    <row r="289" spans="1:7" ht="28.5" x14ac:dyDescent="0.25">
      <c r="A289" s="15" t="s">
        <v>74</v>
      </c>
      <c r="B289" s="15" t="s">
        <v>603</v>
      </c>
      <c r="C289" s="85" t="str">
        <f>B289&amp;" "&amp;A289</f>
        <v>SOC 21400 SC</v>
      </c>
      <c r="D289" s="15" t="s">
        <v>142</v>
      </c>
      <c r="E289" s="15" t="s">
        <v>179</v>
      </c>
      <c r="F289" s="15" t="s">
        <v>602</v>
      </c>
      <c r="G289" s="15" t="s">
        <v>893</v>
      </c>
    </row>
    <row r="290" spans="1:7" ht="28.5" x14ac:dyDescent="0.25">
      <c r="A290" s="15" t="s">
        <v>74</v>
      </c>
      <c r="B290" s="15" t="s">
        <v>604</v>
      </c>
      <c r="C290" s="85" t="str">
        <f>B290&amp;" "&amp;A290</f>
        <v>SOC 22000 SC</v>
      </c>
      <c r="D290" s="15" t="s">
        <v>598</v>
      </c>
      <c r="E290" s="15" t="s">
        <v>179</v>
      </c>
      <c r="F290" s="15" t="s">
        <v>600</v>
      </c>
      <c r="G290" s="15" t="s">
        <v>893</v>
      </c>
    </row>
    <row r="291" spans="1:7" x14ac:dyDescent="0.25">
      <c r="A291" s="15" t="s">
        <v>74</v>
      </c>
      <c r="B291" s="15" t="s">
        <v>607</v>
      </c>
      <c r="C291" s="85" t="str">
        <f>B291&amp;" "&amp;A291</f>
        <v>SOC 31800 SC</v>
      </c>
      <c r="D291" s="15" t="s">
        <v>142</v>
      </c>
      <c r="E291" s="15" t="s">
        <v>179</v>
      </c>
      <c r="F291" s="15" t="s">
        <v>965</v>
      </c>
      <c r="G291" s="15" t="s">
        <v>874</v>
      </c>
    </row>
    <row r="292" spans="1:7" ht="28.5" x14ac:dyDescent="0.25">
      <c r="A292" s="15" t="s">
        <v>74</v>
      </c>
      <c r="B292" s="15" t="s">
        <v>560</v>
      </c>
      <c r="C292" s="85" t="s">
        <v>622</v>
      </c>
      <c r="D292" s="15" t="s">
        <v>166</v>
      </c>
      <c r="E292" s="15" t="s">
        <v>950</v>
      </c>
      <c r="F292" s="15" t="s">
        <v>561</v>
      </c>
      <c r="G292" s="15" t="s">
        <v>966</v>
      </c>
    </row>
    <row r="293" spans="1:7" ht="28.5" x14ac:dyDescent="0.25">
      <c r="A293" s="15" t="s">
        <v>74</v>
      </c>
      <c r="B293" s="15" t="s">
        <v>625</v>
      </c>
      <c r="C293" s="85" t="s">
        <v>626</v>
      </c>
      <c r="D293" s="15" t="s">
        <v>166</v>
      </c>
      <c r="E293" s="15" t="s">
        <v>950</v>
      </c>
      <c r="F293" s="15" t="s">
        <v>628</v>
      </c>
      <c r="G293" s="15" t="s">
        <v>875</v>
      </c>
    </row>
    <row r="294" spans="1:7" ht="42.75" x14ac:dyDescent="0.25">
      <c r="A294" s="15" t="s">
        <v>74</v>
      </c>
      <c r="B294" s="15" t="s">
        <v>633</v>
      </c>
      <c r="C294" s="85" t="s">
        <v>634</v>
      </c>
      <c r="D294" s="15" t="s">
        <v>166</v>
      </c>
      <c r="E294" s="15" t="s">
        <v>948</v>
      </c>
      <c r="F294" s="15" t="s">
        <v>636</v>
      </c>
      <c r="G294" s="15" t="s">
        <v>967</v>
      </c>
    </row>
    <row r="295" spans="1:7" ht="28.5" x14ac:dyDescent="0.25">
      <c r="A295" s="15" t="s">
        <v>74</v>
      </c>
      <c r="B295" s="15" t="s">
        <v>638</v>
      </c>
      <c r="C295" s="85" t="s">
        <v>639</v>
      </c>
      <c r="D295" s="15" t="s">
        <v>166</v>
      </c>
      <c r="E295" s="15" t="s">
        <v>23</v>
      </c>
      <c r="F295" s="15" t="s">
        <v>641</v>
      </c>
      <c r="G295" s="15" t="s">
        <v>968</v>
      </c>
    </row>
    <row r="296" spans="1:7" ht="28.5" x14ac:dyDescent="0.25">
      <c r="A296" s="70" t="s">
        <v>74</v>
      </c>
      <c r="B296" s="15" t="s">
        <v>969</v>
      </c>
      <c r="C296" s="15" t="s">
        <v>970</v>
      </c>
      <c r="D296" s="15" t="s">
        <v>645</v>
      </c>
      <c r="E296" s="15" t="s">
        <v>179</v>
      </c>
      <c r="F296" s="15" t="s">
        <v>647</v>
      </c>
      <c r="G296" s="15" t="s">
        <v>874</v>
      </c>
    </row>
    <row r="297" spans="1:7" ht="28.5" x14ac:dyDescent="0.25">
      <c r="A297" s="70" t="s">
        <v>74</v>
      </c>
      <c r="B297" s="15" t="s">
        <v>971</v>
      </c>
      <c r="C297" s="15" t="s">
        <v>972</v>
      </c>
      <c r="D297" s="15" t="s">
        <v>645</v>
      </c>
      <c r="E297" s="15" t="s">
        <v>179</v>
      </c>
      <c r="F297" s="15" t="s">
        <v>657</v>
      </c>
      <c r="G297" s="15" t="s">
        <v>912</v>
      </c>
    </row>
    <row r="298" spans="1:7" ht="28.5" x14ac:dyDescent="0.25">
      <c r="A298" s="70" t="s">
        <v>74</v>
      </c>
      <c r="B298" s="15" t="s">
        <v>973</v>
      </c>
      <c r="C298" s="15" t="s">
        <v>974</v>
      </c>
      <c r="D298" s="15" t="s">
        <v>645</v>
      </c>
      <c r="E298" s="15" t="s">
        <v>179</v>
      </c>
      <c r="F298" s="15" t="s">
        <v>647</v>
      </c>
      <c r="G298" s="70" t="s">
        <v>874</v>
      </c>
    </row>
    <row r="299" spans="1:7" ht="28.5" x14ac:dyDescent="0.25">
      <c r="A299" s="70" t="s">
        <v>74</v>
      </c>
      <c r="B299" s="15" t="s">
        <v>661</v>
      </c>
      <c r="C299" s="15" t="s">
        <v>665</v>
      </c>
      <c r="D299" s="15" t="s">
        <v>666</v>
      </c>
      <c r="E299" s="15" t="s">
        <v>23</v>
      </c>
      <c r="F299" s="15" t="s">
        <v>668</v>
      </c>
      <c r="G299" s="70" t="s">
        <v>876</v>
      </c>
    </row>
    <row r="300" spans="1:7" x14ac:dyDescent="0.25">
      <c r="A300" s="85" t="s">
        <v>74</v>
      </c>
      <c r="B300" s="85" t="s">
        <v>592</v>
      </c>
      <c r="C300" s="16" t="str">
        <f>B300&amp;" "&amp;A300</f>
        <v>PSY 30600 SC</v>
      </c>
      <c r="D300" s="15" t="s">
        <v>166</v>
      </c>
      <c r="E300" s="15" t="s">
        <v>391</v>
      </c>
      <c r="F300" s="15" t="s">
        <v>166</v>
      </c>
      <c r="G300" s="15" t="s">
        <v>912</v>
      </c>
    </row>
    <row r="301" spans="1:7" x14ac:dyDescent="0.25">
      <c r="A301" s="85" t="s">
        <v>74</v>
      </c>
      <c r="B301" s="85" t="s">
        <v>975</v>
      </c>
      <c r="C301" s="16" t="s">
        <v>976</v>
      </c>
      <c r="D301" s="85" t="s">
        <v>166</v>
      </c>
      <c r="E301" s="85" t="s">
        <v>391</v>
      </c>
      <c r="F301" s="85" t="s">
        <v>166</v>
      </c>
      <c r="G301" s="85" t="s">
        <v>888</v>
      </c>
    </row>
    <row r="302" spans="1:7" x14ac:dyDescent="0.25">
      <c r="A302" s="85" t="s">
        <v>74</v>
      </c>
      <c r="B302" s="85" t="s">
        <v>977</v>
      </c>
      <c r="C302" s="16" t="s">
        <v>978</v>
      </c>
      <c r="D302" s="85" t="s">
        <v>166</v>
      </c>
      <c r="E302" s="85" t="s">
        <v>391</v>
      </c>
      <c r="F302" s="85" t="s">
        <v>166</v>
      </c>
      <c r="G302" s="85" t="s">
        <v>888</v>
      </c>
    </row>
    <row r="303" spans="1:7" x14ac:dyDescent="0.25">
      <c r="A303" s="85" t="s">
        <v>74</v>
      </c>
      <c r="B303" s="85" t="s">
        <v>979</v>
      </c>
      <c r="C303" s="85" t="s">
        <v>980</v>
      </c>
      <c r="D303" s="85" t="s">
        <v>166</v>
      </c>
      <c r="E303" s="85" t="s">
        <v>391</v>
      </c>
      <c r="F303" s="85" t="s">
        <v>166</v>
      </c>
      <c r="G303" s="85" t="s">
        <v>888</v>
      </c>
    </row>
    <row r="304" spans="1:7" x14ac:dyDescent="0.25">
      <c r="A304" s="85" t="s">
        <v>74</v>
      </c>
      <c r="B304" s="85" t="s">
        <v>981</v>
      </c>
      <c r="C304" s="85" t="s">
        <v>982</v>
      </c>
      <c r="D304" s="85" t="s">
        <v>908</v>
      </c>
      <c r="E304" s="85" t="s">
        <v>391</v>
      </c>
      <c r="F304" s="85" t="s">
        <v>908</v>
      </c>
      <c r="G304" s="85" t="s">
        <v>874</v>
      </c>
    </row>
    <row r="305" spans="1:7" x14ac:dyDescent="0.25">
      <c r="A305" s="85" t="s">
        <v>74</v>
      </c>
      <c r="B305" s="85" t="s">
        <v>983</v>
      </c>
      <c r="C305" s="85" t="s">
        <v>984</v>
      </c>
      <c r="D305" s="85" t="s">
        <v>166</v>
      </c>
      <c r="E305" s="85" t="s">
        <v>950</v>
      </c>
      <c r="F305" s="85" t="s">
        <v>985</v>
      </c>
      <c r="G305" s="85" t="s">
        <v>874</v>
      </c>
    </row>
    <row r="306" spans="1:7" x14ac:dyDescent="0.25">
      <c r="A306" s="85" t="s">
        <v>74</v>
      </c>
      <c r="B306" s="85" t="s">
        <v>986</v>
      </c>
      <c r="C306" s="85" t="s">
        <v>987</v>
      </c>
      <c r="D306" s="85" t="s">
        <v>166</v>
      </c>
      <c r="E306" s="85" t="s">
        <v>950</v>
      </c>
      <c r="F306" s="85" t="s">
        <v>166</v>
      </c>
      <c r="G306" s="85" t="s">
        <v>874</v>
      </c>
    </row>
    <row r="307" spans="1:7" x14ac:dyDescent="0.25">
      <c r="A307" s="85" t="s">
        <v>74</v>
      </c>
      <c r="B307" s="85" t="s">
        <v>988</v>
      </c>
      <c r="C307" s="85" t="s">
        <v>989</v>
      </c>
      <c r="D307" s="85" t="s">
        <v>166</v>
      </c>
      <c r="E307" s="85" t="s">
        <v>950</v>
      </c>
      <c r="F307" s="85" t="s">
        <v>180</v>
      </c>
      <c r="G307" s="85" t="s">
        <v>874</v>
      </c>
    </row>
    <row r="308" spans="1:7" x14ac:dyDescent="0.25">
      <c r="A308" s="85" t="s">
        <v>74</v>
      </c>
      <c r="B308" s="85" t="s">
        <v>990</v>
      </c>
      <c r="C308" s="85" t="s">
        <v>991</v>
      </c>
      <c r="D308" s="85" t="s">
        <v>166</v>
      </c>
      <c r="E308" s="85" t="s">
        <v>950</v>
      </c>
      <c r="F308" s="85" t="s">
        <v>180</v>
      </c>
      <c r="G308" s="85" t="s">
        <v>874</v>
      </c>
    </row>
    <row r="309" spans="1:7" x14ac:dyDescent="0.25">
      <c r="A309" s="85" t="s">
        <v>74</v>
      </c>
      <c r="B309" s="85" t="s">
        <v>992</v>
      </c>
      <c r="C309" s="85" t="s">
        <v>993</v>
      </c>
      <c r="D309" s="85" t="s">
        <v>994</v>
      </c>
      <c r="E309" s="85" t="s">
        <v>950</v>
      </c>
      <c r="F309" s="85" t="s">
        <v>994</v>
      </c>
      <c r="G309" s="85" t="s">
        <v>874</v>
      </c>
    </row>
    <row r="310" spans="1:7" x14ac:dyDescent="0.25">
      <c r="A310" s="85" t="s">
        <v>74</v>
      </c>
      <c r="B310" s="85" t="s">
        <v>995</v>
      </c>
      <c r="C310" s="85" t="s">
        <v>996</v>
      </c>
      <c r="D310" s="85" t="s">
        <v>997</v>
      </c>
      <c r="E310" s="85" t="s">
        <v>950</v>
      </c>
      <c r="F310" s="85" t="s">
        <v>998</v>
      </c>
      <c r="G310" s="85" t="s">
        <v>874</v>
      </c>
    </row>
    <row r="311" spans="1:7" x14ac:dyDescent="0.25">
      <c r="A311" s="85" t="s">
        <v>74</v>
      </c>
      <c r="B311" s="85" t="s">
        <v>1001</v>
      </c>
      <c r="C311" s="85" t="s">
        <v>1002</v>
      </c>
      <c r="D311" s="85" t="s">
        <v>999</v>
      </c>
      <c r="E311" s="85" t="s">
        <v>23</v>
      </c>
      <c r="F311" s="85" t="s">
        <v>1003</v>
      </c>
      <c r="G311" s="85" t="s">
        <v>1000</v>
      </c>
    </row>
    <row r="312" spans="1:7" x14ac:dyDescent="0.25">
      <c r="A312" s="85" t="s">
        <v>74</v>
      </c>
      <c r="B312" s="85" t="s">
        <v>1004</v>
      </c>
      <c r="C312" s="85" t="s">
        <v>1005</v>
      </c>
      <c r="D312" s="85" t="s">
        <v>999</v>
      </c>
      <c r="E312" s="85" t="s">
        <v>23</v>
      </c>
      <c r="F312" s="85" t="s">
        <v>315</v>
      </c>
      <c r="G312" s="85" t="s">
        <v>1000</v>
      </c>
    </row>
    <row r="313" spans="1:7" x14ac:dyDescent="0.25">
      <c r="A313" s="85" t="s">
        <v>74</v>
      </c>
      <c r="B313" s="85" t="s">
        <v>1006</v>
      </c>
      <c r="C313" s="85" t="s">
        <v>1007</v>
      </c>
      <c r="D313" s="85" t="s">
        <v>999</v>
      </c>
      <c r="E313" s="85" t="s">
        <v>23</v>
      </c>
      <c r="F313" s="85" t="s">
        <v>180</v>
      </c>
      <c r="G313" s="85" t="s">
        <v>1000</v>
      </c>
    </row>
    <row r="314" spans="1:7" x14ac:dyDescent="0.25">
      <c r="A314" s="85" t="s">
        <v>74</v>
      </c>
      <c r="B314" s="85" t="s">
        <v>1008</v>
      </c>
      <c r="C314" s="85" t="s">
        <v>1009</v>
      </c>
      <c r="D314" s="85" t="s">
        <v>999</v>
      </c>
      <c r="E314" s="85" t="s">
        <v>19</v>
      </c>
      <c r="F314" s="85" t="s">
        <v>180</v>
      </c>
      <c r="G314" s="85" t="s">
        <v>895</v>
      </c>
    </row>
    <row r="315" spans="1:7" x14ac:dyDescent="0.25">
      <c r="A315" s="85" t="s">
        <v>74</v>
      </c>
      <c r="B315" s="85" t="s">
        <v>1010</v>
      </c>
      <c r="C315" s="85" t="s">
        <v>1011</v>
      </c>
      <c r="D315" s="85" t="s">
        <v>999</v>
      </c>
      <c r="E315" s="85" t="s">
        <v>309</v>
      </c>
      <c r="F315" s="85" t="s">
        <v>1012</v>
      </c>
      <c r="G315" s="85" t="s">
        <v>964</v>
      </c>
    </row>
    <row r="316" spans="1:7" x14ac:dyDescent="0.25">
      <c r="A316" s="85" t="s">
        <v>74</v>
      </c>
      <c r="B316" s="85" t="s">
        <v>1013</v>
      </c>
      <c r="C316" s="85" t="s">
        <v>1014</v>
      </c>
      <c r="D316" s="85" t="s">
        <v>999</v>
      </c>
      <c r="E316" s="85" t="s">
        <v>309</v>
      </c>
      <c r="F316" s="85" t="s">
        <v>180</v>
      </c>
      <c r="G316" s="85" t="s">
        <v>1015</v>
      </c>
    </row>
    <row r="317" spans="1:7" x14ac:dyDescent="0.25">
      <c r="A317" s="85" t="s">
        <v>74</v>
      </c>
      <c r="B317" s="85" t="s">
        <v>1016</v>
      </c>
      <c r="C317" s="85" t="s">
        <v>1017</v>
      </c>
      <c r="D317" s="85" t="s">
        <v>999</v>
      </c>
      <c r="E317" s="85" t="s">
        <v>1018</v>
      </c>
      <c r="F317" s="85" t="s">
        <v>180</v>
      </c>
      <c r="G317" s="85" t="s">
        <v>1000</v>
      </c>
    </row>
    <row r="318" spans="1:7" x14ac:dyDescent="0.25">
      <c r="A318" s="85" t="s">
        <v>74</v>
      </c>
      <c r="B318" s="85" t="s">
        <v>1019</v>
      </c>
      <c r="C318" s="85" t="s">
        <v>1020</v>
      </c>
      <c r="D318" s="85" t="s">
        <v>999</v>
      </c>
      <c r="E318" s="85" t="s">
        <v>179</v>
      </c>
      <c r="F318" s="85" t="s">
        <v>1021</v>
      </c>
      <c r="G318" s="85" t="s">
        <v>1022</v>
      </c>
    </row>
    <row r="319" spans="1:7" x14ac:dyDescent="0.25">
      <c r="A319" s="85" t="s">
        <v>74</v>
      </c>
      <c r="B319" s="85" t="s">
        <v>1023</v>
      </c>
      <c r="C319" s="85" t="s">
        <v>1024</v>
      </c>
      <c r="D319" s="85" t="s">
        <v>999</v>
      </c>
      <c r="E319" s="85" t="s">
        <v>179</v>
      </c>
      <c r="F319" s="85" t="s">
        <v>1025</v>
      </c>
      <c r="G319" s="85" t="s">
        <v>895</v>
      </c>
    </row>
    <row r="320" spans="1:7" x14ac:dyDescent="0.25">
      <c r="A320" s="85" t="s">
        <v>74</v>
      </c>
      <c r="B320" s="85" t="s">
        <v>1026</v>
      </c>
      <c r="C320" s="85" t="s">
        <v>1027</v>
      </c>
      <c r="D320" s="85" t="s">
        <v>999</v>
      </c>
      <c r="E320" s="85" t="s">
        <v>179</v>
      </c>
      <c r="F320" s="85" t="s">
        <v>180</v>
      </c>
      <c r="G320" s="85" t="s">
        <v>888</v>
      </c>
    </row>
    <row r="321" spans="1:7" x14ac:dyDescent="0.25">
      <c r="A321" s="85" t="s">
        <v>74</v>
      </c>
      <c r="B321" s="85" t="s">
        <v>1028</v>
      </c>
      <c r="C321" s="85" t="s">
        <v>1029</v>
      </c>
      <c r="D321" s="85" t="s">
        <v>999</v>
      </c>
      <c r="E321" s="85" t="s">
        <v>179</v>
      </c>
      <c r="F321" s="85" t="s">
        <v>1030</v>
      </c>
      <c r="G321" s="85" t="s">
        <v>895</v>
      </c>
    </row>
    <row r="322" spans="1:7" x14ac:dyDescent="0.25">
      <c r="A322" s="85" t="s">
        <v>74</v>
      </c>
      <c r="B322" s="85" t="s">
        <v>1031</v>
      </c>
      <c r="C322" s="85" t="s">
        <v>1032</v>
      </c>
      <c r="D322" s="85" t="s">
        <v>999</v>
      </c>
      <c r="E322" s="85" t="s">
        <v>179</v>
      </c>
      <c r="F322" s="85" t="s">
        <v>180</v>
      </c>
      <c r="G322" s="85" t="s">
        <v>874</v>
      </c>
    </row>
    <row r="323" spans="1:7" x14ac:dyDescent="0.25">
      <c r="A323" s="85" t="s">
        <v>74</v>
      </c>
      <c r="B323" s="85" t="s">
        <v>1033</v>
      </c>
      <c r="C323" s="85" t="s">
        <v>1034</v>
      </c>
      <c r="D323" s="85" t="s">
        <v>999</v>
      </c>
      <c r="E323" s="85" t="s">
        <v>179</v>
      </c>
      <c r="F323" s="85" t="s">
        <v>1035</v>
      </c>
      <c r="G323" s="85" t="s">
        <v>888</v>
      </c>
    </row>
    <row r="324" spans="1:7" x14ac:dyDescent="0.25">
      <c r="A324" s="85" t="s">
        <v>74</v>
      </c>
      <c r="B324" s="85" t="s">
        <v>1036</v>
      </c>
      <c r="C324" s="85" t="s">
        <v>1037</v>
      </c>
      <c r="D324" s="85" t="s">
        <v>180</v>
      </c>
      <c r="E324" s="85" t="s">
        <v>1018</v>
      </c>
      <c r="F324" s="85" t="s">
        <v>180</v>
      </c>
      <c r="G324" s="85" t="s">
        <v>910</v>
      </c>
    </row>
    <row r="325" spans="1:7" x14ac:dyDescent="0.25">
      <c r="A325" s="85" t="s">
        <v>74</v>
      </c>
      <c r="B325" s="85" t="s">
        <v>1038</v>
      </c>
      <c r="C325" s="85" t="s">
        <v>1039</v>
      </c>
      <c r="D325" s="85" t="s">
        <v>166</v>
      </c>
      <c r="E325" s="85" t="s">
        <v>892</v>
      </c>
      <c r="F325" s="85" t="s">
        <v>1040</v>
      </c>
      <c r="G325" s="85" t="s">
        <v>910</v>
      </c>
    </row>
    <row r="326" spans="1:7" x14ac:dyDescent="0.25">
      <c r="A326" s="85" t="s">
        <v>74</v>
      </c>
      <c r="B326" s="85" t="s">
        <v>1049</v>
      </c>
      <c r="C326" s="85" t="s">
        <v>1048</v>
      </c>
      <c r="D326" s="85" t="s">
        <v>1040</v>
      </c>
      <c r="E326" s="85" t="s">
        <v>1043</v>
      </c>
      <c r="F326" s="85" t="s">
        <v>616</v>
      </c>
      <c r="G326" s="85" t="s">
        <v>890</v>
      </c>
    </row>
    <row r="327" spans="1:7" x14ac:dyDescent="0.25">
      <c r="A327" s="85" t="s">
        <v>74</v>
      </c>
      <c r="B327" s="85" t="s">
        <v>1041</v>
      </c>
      <c r="C327" s="85" t="s">
        <v>1042</v>
      </c>
      <c r="D327" s="85" t="s">
        <v>1047</v>
      </c>
      <c r="E327" s="85" t="s">
        <v>1044</v>
      </c>
      <c r="F327" s="85" t="s">
        <v>620</v>
      </c>
      <c r="G327" s="85" t="s">
        <v>910</v>
      </c>
    </row>
    <row r="328" spans="1:7" x14ac:dyDescent="0.25">
      <c r="A328" s="85" t="s">
        <v>74</v>
      </c>
      <c r="B328" s="85" t="s">
        <v>1045</v>
      </c>
      <c r="C328" s="85" t="s">
        <v>665</v>
      </c>
      <c r="G328" s="85" t="s">
        <v>910</v>
      </c>
    </row>
    <row r="329" spans="1:7" x14ac:dyDescent="0.25">
      <c r="A329" s="86"/>
      <c r="D329" s="16"/>
      <c r="E329" s="16"/>
      <c r="F329" s="16"/>
      <c r="G329" s="16"/>
    </row>
    <row r="331" spans="1:7" x14ac:dyDescent="0.25">
      <c r="A331" s="59"/>
      <c r="B331" s="59"/>
      <c r="D331" s="59"/>
      <c r="E331" s="59"/>
      <c r="F331" s="59"/>
      <c r="G331" s="59"/>
    </row>
    <row r="334" spans="1:7" x14ac:dyDescent="0.25">
      <c r="A334" s="15"/>
      <c r="B334" s="15"/>
      <c r="D334" s="15"/>
      <c r="E334" s="15"/>
      <c r="F334" s="15"/>
      <c r="G334" s="15"/>
    </row>
    <row r="341" spans="3:7" x14ac:dyDescent="0.25">
      <c r="C341" s="16" t="str">
        <f>B341&amp;" "&amp;A341</f>
        <v xml:space="preserve"> </v>
      </c>
      <c r="D341" s="16"/>
      <c r="E341" s="16"/>
      <c r="F341" s="16"/>
      <c r="G341" s="16"/>
    </row>
    <row r="342" spans="3:7" x14ac:dyDescent="0.25">
      <c r="C342" s="16" t="str">
        <f>B342&amp;" "&amp;A342</f>
        <v xml:space="preserve"> </v>
      </c>
    </row>
    <row r="343" spans="3:7" x14ac:dyDescent="0.25">
      <c r="C343" s="16"/>
    </row>
  </sheetData>
  <autoFilter ref="A1:H1" xr:uid="{00000000-0009-0000-0000-00000D000000}"/>
  <sortState xmlns:xlrd2="http://schemas.microsoft.com/office/spreadsheetml/2017/richdata2" ref="A2:H344">
    <sortCondition ref="A1:A34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tint="0.14999847407452621"/>
  </sheetPr>
  <dimension ref="B1:C32"/>
  <sheetViews>
    <sheetView tabSelected="1" topLeftCell="A15" zoomScale="90" zoomScaleNormal="90" workbookViewId="0">
      <selection activeCell="C18" sqref="C18"/>
    </sheetView>
  </sheetViews>
  <sheetFormatPr defaultRowHeight="15.75" x14ac:dyDescent="0.25"/>
  <cols>
    <col min="1" max="1" width="9" style="95"/>
    <col min="2" max="2" width="47.5" style="95" customWidth="1"/>
    <col min="3" max="3" width="86.25" style="95" customWidth="1"/>
    <col min="4" max="16384" width="9" style="95"/>
  </cols>
  <sheetData>
    <row r="1" spans="2:3" ht="16.5" thickBot="1" x14ac:dyDescent="0.3"/>
    <row r="2" spans="2:3" x14ac:dyDescent="0.25">
      <c r="B2" s="99"/>
      <c r="C2" s="100"/>
    </row>
    <row r="3" spans="2:3" x14ac:dyDescent="0.25">
      <c r="B3" s="97"/>
      <c r="C3" s="98"/>
    </row>
    <row r="4" spans="2:3" x14ac:dyDescent="0.25">
      <c r="B4" s="97"/>
      <c r="C4" s="98"/>
    </row>
    <row r="5" spans="2:3" ht="30.75" customHeight="1" x14ac:dyDescent="0.25">
      <c r="B5" s="97"/>
      <c r="C5" s="98"/>
    </row>
    <row r="6" spans="2:3" ht="17.25" customHeight="1" x14ac:dyDescent="0.25">
      <c r="B6" s="102" t="s">
        <v>48</v>
      </c>
      <c r="C6" s="101" t="s">
        <v>49</v>
      </c>
    </row>
    <row r="7" spans="2:3" ht="14.25" customHeight="1" x14ac:dyDescent="0.25">
      <c r="B7" s="114" t="s">
        <v>50</v>
      </c>
      <c r="C7" s="109" t="s">
        <v>51</v>
      </c>
    </row>
    <row r="8" spans="2:3" x14ac:dyDescent="0.25">
      <c r="B8" s="114"/>
      <c r="C8" s="106"/>
    </row>
    <row r="9" spans="2:3" ht="15.75" customHeight="1" x14ac:dyDescent="0.25">
      <c r="B9" s="114"/>
      <c r="C9" s="115" t="s">
        <v>52</v>
      </c>
    </row>
    <row r="10" spans="2:3" x14ac:dyDescent="0.25">
      <c r="B10" s="114"/>
      <c r="C10" s="115"/>
    </row>
    <row r="11" spans="2:3" x14ac:dyDescent="0.25">
      <c r="B11" s="114"/>
      <c r="C11" s="115"/>
    </row>
    <row r="12" spans="2:3" x14ac:dyDescent="0.25">
      <c r="B12" s="114"/>
      <c r="C12" s="115"/>
    </row>
    <row r="13" spans="2:3" x14ac:dyDescent="0.25">
      <c r="B13" s="114"/>
      <c r="C13" s="115"/>
    </row>
    <row r="14" spans="2:3" ht="31.5" x14ac:dyDescent="0.25">
      <c r="B14" s="112" t="s">
        <v>53</v>
      </c>
      <c r="C14" s="110" t="s">
        <v>54</v>
      </c>
    </row>
    <row r="15" spans="2:3" x14ac:dyDescent="0.25">
      <c r="B15" s="112"/>
      <c r="C15" s="110"/>
    </row>
    <row r="16" spans="2:3" ht="16.5" customHeight="1" x14ac:dyDescent="0.25">
      <c r="B16" s="111" t="s">
        <v>55</v>
      </c>
      <c r="C16" s="116" t="s">
        <v>56</v>
      </c>
    </row>
    <row r="17" spans="2:3" ht="16.5" customHeight="1" thickBot="1" x14ac:dyDescent="0.3">
      <c r="B17" s="111"/>
      <c r="C17" s="117"/>
    </row>
    <row r="18" spans="2:3" ht="20.25" thickBot="1" x14ac:dyDescent="0.35">
      <c r="B18" s="105" t="s">
        <v>57</v>
      </c>
      <c r="C18" s="96"/>
    </row>
    <row r="19" spans="2:3" ht="18" x14ac:dyDescent="0.25">
      <c r="B19" s="103"/>
      <c r="C19" s="101"/>
    </row>
    <row r="20" spans="2:3" ht="18.75" thickBot="1" x14ac:dyDescent="0.3">
      <c r="B20" s="103"/>
      <c r="C20" s="101"/>
    </row>
    <row r="21" spans="2:3" ht="20.25" thickBot="1" x14ac:dyDescent="0.35">
      <c r="B21" s="105" t="s">
        <v>58</v>
      </c>
      <c r="C21" s="104" t="s">
        <v>59</v>
      </c>
    </row>
    <row r="22" spans="2:3" ht="20.25" thickBot="1" x14ac:dyDescent="0.35">
      <c r="B22" s="105" t="s">
        <v>60</v>
      </c>
      <c r="C22" s="96" t="e">
        <f>VLOOKUP(' Search'!C18, ALL!C2:G319,2,FALSE)</f>
        <v>#N/A</v>
      </c>
    </row>
    <row r="23" spans="2:3" ht="20.25" thickBot="1" x14ac:dyDescent="0.35">
      <c r="B23" s="105" t="s">
        <v>61</v>
      </c>
      <c r="C23" s="96" t="e">
        <f>VLOOKUP(' Search'!C18, ALL!C2:G319,3,FALSE)</f>
        <v>#N/A</v>
      </c>
    </row>
    <row r="24" spans="2:3" ht="18.75" thickBot="1" x14ac:dyDescent="0.3">
      <c r="B24" s="103"/>
      <c r="C24" s="101"/>
    </row>
    <row r="25" spans="2:3" ht="20.25" thickBot="1" x14ac:dyDescent="0.35">
      <c r="B25" s="105" t="s">
        <v>62</v>
      </c>
      <c r="C25" s="104" t="e">
        <f>VLOOKUP(' Search'!C18, ALL!C2:G319,5,FALSE)</f>
        <v>#N/A</v>
      </c>
    </row>
    <row r="26" spans="2:3" ht="20.25" thickBot="1" x14ac:dyDescent="0.35">
      <c r="B26" s="105" t="s">
        <v>63</v>
      </c>
      <c r="C26" s="96" t="e">
        <f>VLOOKUP(' Search'!C18, ALL!C2:G319,4,FALSE)</f>
        <v>#N/A</v>
      </c>
    </row>
    <row r="27" spans="2:3" x14ac:dyDescent="0.25">
      <c r="B27" s="97"/>
      <c r="C27" s="98"/>
    </row>
    <row r="28" spans="2:3" x14ac:dyDescent="0.25">
      <c r="B28" s="97"/>
      <c r="C28" s="98"/>
    </row>
    <row r="29" spans="2:3" x14ac:dyDescent="0.25">
      <c r="B29" s="97"/>
      <c r="C29" s="98"/>
    </row>
    <row r="30" spans="2:3" x14ac:dyDescent="0.25">
      <c r="B30" s="97"/>
      <c r="C30" s="98"/>
    </row>
    <row r="31" spans="2:3" x14ac:dyDescent="0.25">
      <c r="B31" s="97"/>
      <c r="C31" s="98"/>
    </row>
    <row r="32" spans="2:3" ht="16.5" thickBot="1" x14ac:dyDescent="0.3">
      <c r="B32" s="107"/>
      <c r="C32" s="108"/>
    </row>
  </sheetData>
  <protectedRanges>
    <protectedRange sqref="C18" name="Course Code"/>
    <protectedRange sqref="B27:C32" name="Calculate"/>
  </protectedRanges>
  <mergeCells count="3">
    <mergeCell ref="B7:B13"/>
    <mergeCell ref="C9:C13"/>
    <mergeCell ref="C16:C17"/>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3"/>
  <sheetViews>
    <sheetView zoomScaleNormal="100" workbookViewId="0">
      <selection activeCell="C15" sqref="C15"/>
    </sheetView>
  </sheetViews>
  <sheetFormatPr defaultRowHeight="15.75" x14ac:dyDescent="0.25"/>
  <cols>
    <col min="1" max="1" width="35.5" customWidth="1"/>
    <col min="2" max="2" width="28.875" customWidth="1"/>
    <col min="3" max="3" width="33.625" customWidth="1"/>
    <col min="4" max="4" width="24.25" customWidth="1"/>
    <col min="5" max="5" width="28.25" customWidth="1"/>
    <col min="6" max="6" width="20.875" customWidth="1"/>
  </cols>
  <sheetData>
    <row r="1" spans="1:7" x14ac:dyDescent="0.25">
      <c r="A1" s="71" t="s">
        <v>64</v>
      </c>
      <c r="B1" s="72" t="s">
        <v>65</v>
      </c>
      <c r="C1" s="72" t="s">
        <v>66</v>
      </c>
      <c r="D1" s="72" t="s">
        <v>67</v>
      </c>
      <c r="E1" s="72" t="s">
        <v>68</v>
      </c>
      <c r="F1" s="72" t="s">
        <v>69</v>
      </c>
      <c r="G1" s="72" t="s">
        <v>62</v>
      </c>
    </row>
    <row r="2" spans="1:7" ht="28.5" x14ac:dyDescent="0.25">
      <c r="A2" s="57" t="s">
        <v>70</v>
      </c>
      <c r="B2" s="75" t="s">
        <v>71</v>
      </c>
      <c r="C2" s="73" t="str">
        <f>B2&amp;" "&amp;A2</f>
        <v>ART 10000 BV</v>
      </c>
      <c r="D2" s="8" t="s">
        <v>72</v>
      </c>
      <c r="E2" s="63" t="s">
        <v>25</v>
      </c>
      <c r="F2" s="8" t="s">
        <v>72</v>
      </c>
      <c r="G2" s="63" t="s">
        <v>73</v>
      </c>
    </row>
    <row r="3" spans="1:7" ht="28.5" x14ac:dyDescent="0.25">
      <c r="A3" s="57" t="s">
        <v>74</v>
      </c>
      <c r="B3" s="75" t="s">
        <v>71</v>
      </c>
      <c r="C3" s="73" t="str">
        <f t="shared" ref="C3:C63" si="0">B3&amp;" "&amp;A3</f>
        <v>ART 10000 SC</v>
      </c>
      <c r="D3" s="8" t="s">
        <v>72</v>
      </c>
      <c r="E3" s="63" t="s">
        <v>25</v>
      </c>
      <c r="F3" s="8" t="s">
        <v>72</v>
      </c>
      <c r="G3" s="63" t="s">
        <v>73</v>
      </c>
    </row>
    <row r="4" spans="1:7" x14ac:dyDescent="0.25">
      <c r="A4" s="57" t="s">
        <v>74</v>
      </c>
      <c r="B4" s="75" t="s">
        <v>75</v>
      </c>
      <c r="C4" s="73" t="str">
        <f t="shared" si="0"/>
        <v>ART 13600 SC</v>
      </c>
      <c r="D4" s="8" t="s">
        <v>76</v>
      </c>
      <c r="E4" s="63" t="s">
        <v>25</v>
      </c>
      <c r="F4" s="8" t="s">
        <v>77</v>
      </c>
      <c r="G4" s="63" t="s">
        <v>78</v>
      </c>
    </row>
    <row r="5" spans="1:7" ht="28.5" x14ac:dyDescent="0.25">
      <c r="A5" s="57" t="s">
        <v>70</v>
      </c>
      <c r="B5" s="75" t="s">
        <v>79</v>
      </c>
      <c r="C5" s="73" t="str">
        <f t="shared" si="0"/>
        <v>ART 18101 BV</v>
      </c>
      <c r="D5" s="8" t="s">
        <v>80</v>
      </c>
      <c r="E5" s="63" t="s">
        <v>25</v>
      </c>
      <c r="F5" s="8" t="s">
        <v>81</v>
      </c>
      <c r="G5" s="63" t="s">
        <v>73</v>
      </c>
    </row>
    <row r="6" spans="1:7" ht="28.5" x14ac:dyDescent="0.25">
      <c r="A6" s="57" t="s">
        <v>74</v>
      </c>
      <c r="B6" s="75" t="s">
        <v>79</v>
      </c>
      <c r="C6" s="73" t="str">
        <f t="shared" si="0"/>
        <v>ART 18101 SC</v>
      </c>
      <c r="D6" s="8" t="s">
        <v>80</v>
      </c>
      <c r="E6" s="63" t="s">
        <v>25</v>
      </c>
      <c r="F6" s="8" t="s">
        <v>81</v>
      </c>
      <c r="G6" s="63" t="s">
        <v>73</v>
      </c>
    </row>
    <row r="7" spans="1:7" ht="28.5" x14ac:dyDescent="0.25">
      <c r="A7" s="57" t="s">
        <v>74</v>
      </c>
      <c r="B7" s="75" t="s">
        <v>82</v>
      </c>
      <c r="C7" s="73" t="str">
        <f t="shared" si="0"/>
        <v>ART 24000 SC</v>
      </c>
      <c r="D7" s="8" t="s">
        <v>83</v>
      </c>
      <c r="E7" s="63" t="s">
        <v>25</v>
      </c>
      <c r="F7" s="8" t="s">
        <v>83</v>
      </c>
      <c r="G7" s="63" t="s">
        <v>73</v>
      </c>
    </row>
    <row r="8" spans="1:7" ht="28.5" x14ac:dyDescent="0.25">
      <c r="A8" s="57" t="s">
        <v>70</v>
      </c>
      <c r="B8" s="75" t="s">
        <v>84</v>
      </c>
      <c r="C8" s="73" t="str">
        <f t="shared" si="0"/>
        <v>ARTH 11000 BV</v>
      </c>
      <c r="D8" s="8" t="s">
        <v>85</v>
      </c>
      <c r="E8" s="63" t="s">
        <v>25</v>
      </c>
      <c r="F8" s="8" t="s">
        <v>85</v>
      </c>
      <c r="G8" s="63" t="s">
        <v>73</v>
      </c>
    </row>
    <row r="9" spans="1:7" ht="28.5" x14ac:dyDescent="0.25">
      <c r="A9" s="57" t="s">
        <v>74</v>
      </c>
      <c r="B9" s="75" t="s">
        <v>84</v>
      </c>
      <c r="C9" s="73" t="str">
        <f t="shared" si="0"/>
        <v>ARTH 11000 SC</v>
      </c>
      <c r="D9" s="8" t="s">
        <v>85</v>
      </c>
      <c r="E9" s="63" t="s">
        <v>25</v>
      </c>
      <c r="F9" s="8" t="s">
        <v>85</v>
      </c>
      <c r="G9" s="63" t="s">
        <v>73</v>
      </c>
    </row>
    <row r="10" spans="1:7" ht="28.5" x14ac:dyDescent="0.25">
      <c r="A10" s="57" t="s">
        <v>74</v>
      </c>
      <c r="B10" s="75" t="s">
        <v>86</v>
      </c>
      <c r="C10" s="73" t="str">
        <f t="shared" si="0"/>
        <v>ARTH 22200 SC</v>
      </c>
      <c r="D10" s="8" t="s">
        <v>87</v>
      </c>
      <c r="E10" s="63" t="s">
        <v>25</v>
      </c>
      <c r="F10" s="8" t="s">
        <v>87</v>
      </c>
      <c r="G10" s="63" t="s">
        <v>88</v>
      </c>
    </row>
    <row r="11" spans="1:7" ht="28.5" x14ac:dyDescent="0.25">
      <c r="A11" s="57" t="s">
        <v>70</v>
      </c>
      <c r="B11" s="75" t="s">
        <v>89</v>
      </c>
      <c r="C11" s="73" t="str">
        <f t="shared" si="0"/>
        <v>ARTH 22400 BV</v>
      </c>
      <c r="D11" s="8" t="s">
        <v>87</v>
      </c>
      <c r="E11" s="63" t="s">
        <v>25</v>
      </c>
      <c r="F11" s="8" t="s">
        <v>87</v>
      </c>
      <c r="G11" s="63" t="s">
        <v>88</v>
      </c>
    </row>
    <row r="12" spans="1:7" ht="28.5" x14ac:dyDescent="0.25">
      <c r="A12" s="57" t="s">
        <v>74</v>
      </c>
      <c r="B12" s="75" t="s">
        <v>89</v>
      </c>
      <c r="C12" s="73" t="str">
        <f t="shared" si="0"/>
        <v>ARTH 22400 SC</v>
      </c>
      <c r="D12" s="8" t="s">
        <v>87</v>
      </c>
      <c r="E12" s="63" t="s">
        <v>25</v>
      </c>
      <c r="F12" s="8" t="s">
        <v>87</v>
      </c>
      <c r="G12" s="63" t="s">
        <v>88</v>
      </c>
    </row>
    <row r="13" spans="1:7" ht="28.5" x14ac:dyDescent="0.25">
      <c r="A13" s="57" t="s">
        <v>74</v>
      </c>
      <c r="B13" s="75" t="s">
        <v>90</v>
      </c>
      <c r="C13" s="73" t="str">
        <f t="shared" si="0"/>
        <v>ARTH 22600 SC</v>
      </c>
      <c r="D13" s="8" t="s">
        <v>87</v>
      </c>
      <c r="E13" s="63" t="s">
        <v>25</v>
      </c>
      <c r="F13" s="8" t="s">
        <v>87</v>
      </c>
      <c r="G13" s="63" t="s">
        <v>88</v>
      </c>
    </row>
    <row r="14" spans="1:7" ht="57" x14ac:dyDescent="0.25">
      <c r="A14" s="57" t="s">
        <v>74</v>
      </c>
      <c r="B14" s="75" t="s">
        <v>91</v>
      </c>
      <c r="C14" s="73" t="str">
        <f t="shared" si="0"/>
        <v>ARTH 35400 SC</v>
      </c>
      <c r="D14" s="8" t="s">
        <v>92</v>
      </c>
      <c r="E14" s="63" t="s">
        <v>25</v>
      </c>
      <c r="F14" s="8" t="s">
        <v>92</v>
      </c>
      <c r="G14" s="63" t="s">
        <v>93</v>
      </c>
    </row>
    <row r="15" spans="1:7" ht="57" x14ac:dyDescent="0.25">
      <c r="A15" s="57" t="s">
        <v>74</v>
      </c>
      <c r="B15" s="75" t="s">
        <v>94</v>
      </c>
      <c r="C15" s="73" t="str">
        <f t="shared" si="0"/>
        <v>ARTH 35600 SC</v>
      </c>
      <c r="D15" s="8" t="s">
        <v>95</v>
      </c>
      <c r="E15" s="63" t="s">
        <v>25</v>
      </c>
      <c r="F15" s="8" t="s">
        <v>95</v>
      </c>
      <c r="G15" s="63" t="s">
        <v>93</v>
      </c>
    </row>
    <row r="16" spans="1:7" ht="57" x14ac:dyDescent="0.25">
      <c r="A16" s="57" t="s">
        <v>74</v>
      </c>
      <c r="B16" s="75" t="s">
        <v>96</v>
      </c>
      <c r="C16" s="73" t="str">
        <f t="shared" si="0"/>
        <v>ARTH 35700 SC</v>
      </c>
      <c r="D16" s="8" t="s">
        <v>95</v>
      </c>
      <c r="E16" s="63" t="s">
        <v>25</v>
      </c>
      <c r="F16" s="8" t="s">
        <v>95</v>
      </c>
      <c r="G16" s="63" t="s">
        <v>93</v>
      </c>
    </row>
    <row r="17" spans="1:9" ht="57" x14ac:dyDescent="0.25">
      <c r="A17" s="57" t="s">
        <v>74</v>
      </c>
      <c r="B17" s="75" t="s">
        <v>97</v>
      </c>
      <c r="C17" s="73" t="str">
        <f t="shared" si="0"/>
        <v>ARTH 35800 SC</v>
      </c>
      <c r="D17" s="8" t="s">
        <v>95</v>
      </c>
      <c r="E17" s="63" t="s">
        <v>25</v>
      </c>
      <c r="F17" s="8" t="s">
        <v>95</v>
      </c>
      <c r="G17" s="63" t="s">
        <v>93</v>
      </c>
    </row>
    <row r="18" spans="1:9" ht="57" x14ac:dyDescent="0.25">
      <c r="A18" s="57" t="s">
        <v>74</v>
      </c>
      <c r="B18" s="75" t="s">
        <v>98</v>
      </c>
      <c r="C18" s="73" t="str">
        <f t="shared" si="0"/>
        <v>ARTH 36100 SC</v>
      </c>
      <c r="D18" s="8" t="s">
        <v>95</v>
      </c>
      <c r="E18" s="63" t="s">
        <v>25</v>
      </c>
      <c r="F18" s="8" t="s">
        <v>95</v>
      </c>
      <c r="G18" s="63" t="s">
        <v>93</v>
      </c>
    </row>
    <row r="19" spans="1:9" ht="28.5" x14ac:dyDescent="0.25">
      <c r="A19" s="57" t="s">
        <v>74</v>
      </c>
      <c r="B19" s="75" t="s">
        <v>99</v>
      </c>
      <c r="C19" s="73" t="str">
        <f t="shared" si="0"/>
        <v>ARTH 36300 SC</v>
      </c>
      <c r="D19" s="8" t="s">
        <v>95</v>
      </c>
      <c r="E19" s="63" t="s">
        <v>25</v>
      </c>
      <c r="F19" s="8" t="s">
        <v>95</v>
      </c>
      <c r="G19" s="63" t="s">
        <v>88</v>
      </c>
    </row>
    <row r="20" spans="1:9" ht="57" x14ac:dyDescent="0.25">
      <c r="A20" s="57" t="s">
        <v>74</v>
      </c>
      <c r="B20" s="75" t="s">
        <v>100</v>
      </c>
      <c r="C20" s="73" t="str">
        <f t="shared" si="0"/>
        <v>ARTH 38300 SC</v>
      </c>
      <c r="D20" s="8" t="s">
        <v>95</v>
      </c>
      <c r="E20" s="63" t="s">
        <v>25</v>
      </c>
      <c r="F20" s="8" t="s">
        <v>95</v>
      </c>
      <c r="G20" s="63" t="s">
        <v>93</v>
      </c>
    </row>
    <row r="21" spans="1:9" ht="28.5" x14ac:dyDescent="0.25">
      <c r="A21" s="57" t="s">
        <v>74</v>
      </c>
      <c r="B21" s="75" t="s">
        <v>101</v>
      </c>
      <c r="C21" s="73" t="str">
        <f t="shared" si="0"/>
        <v>ARTH 38400 SC</v>
      </c>
      <c r="D21" s="8" t="s">
        <v>95</v>
      </c>
      <c r="E21" s="63" t="s">
        <v>25</v>
      </c>
      <c r="F21" s="8" t="s">
        <v>95</v>
      </c>
      <c r="G21" s="63" t="s">
        <v>88</v>
      </c>
    </row>
    <row r="22" spans="1:9" ht="28.5" x14ac:dyDescent="0.25">
      <c r="A22" s="57" t="s">
        <v>74</v>
      </c>
      <c r="B22" s="75" t="s">
        <v>102</v>
      </c>
      <c r="C22" s="73" t="str">
        <f t="shared" si="0"/>
        <v>ARTH 38900 SC</v>
      </c>
      <c r="D22" s="8" t="s">
        <v>95</v>
      </c>
      <c r="E22" s="63" t="s">
        <v>25</v>
      </c>
      <c r="F22" s="8" t="s">
        <v>95</v>
      </c>
      <c r="G22" s="63" t="s">
        <v>88</v>
      </c>
    </row>
    <row r="23" spans="1:9" ht="28.5" x14ac:dyDescent="0.25">
      <c r="A23" s="61" t="s">
        <v>74</v>
      </c>
      <c r="B23" s="76" t="s">
        <v>103</v>
      </c>
      <c r="C23" s="74" t="str">
        <f t="shared" si="0"/>
        <v>ARTH 36401-36499  SC</v>
      </c>
      <c r="D23" s="82" t="s">
        <v>95</v>
      </c>
      <c r="E23" s="83" t="s">
        <v>25</v>
      </c>
      <c r="F23" s="82" t="s">
        <v>95</v>
      </c>
      <c r="G23" s="83" t="s">
        <v>88</v>
      </c>
      <c r="H23" s="62" t="s">
        <v>104</v>
      </c>
      <c r="I23" s="62"/>
    </row>
    <row r="24" spans="1:9" ht="28.5" x14ac:dyDescent="0.25">
      <c r="A24" s="61" t="s">
        <v>74</v>
      </c>
      <c r="B24" s="76" t="s">
        <v>105</v>
      </c>
      <c r="C24" s="74" t="str">
        <f>B24&amp;" "&amp;A24</f>
        <v>ARTH 38700-38799; 38800-38899 SC</v>
      </c>
      <c r="D24" s="82" t="s">
        <v>95</v>
      </c>
      <c r="E24" s="83" t="s">
        <v>25</v>
      </c>
      <c r="F24" s="82" t="s">
        <v>95</v>
      </c>
      <c r="G24" s="83" t="s">
        <v>88</v>
      </c>
      <c r="H24" s="62" t="s">
        <v>104</v>
      </c>
      <c r="I24" s="62"/>
    </row>
    <row r="25" spans="1:9" ht="28.5" x14ac:dyDescent="0.25">
      <c r="A25" s="61"/>
      <c r="B25" s="73" t="s">
        <v>106</v>
      </c>
      <c r="C25" s="73" t="s">
        <v>107</v>
      </c>
      <c r="D25" s="8" t="s">
        <v>95</v>
      </c>
      <c r="E25" s="63" t="s">
        <v>25</v>
      </c>
      <c r="F25" s="8" t="s">
        <v>95</v>
      </c>
      <c r="G25" s="63" t="s">
        <v>88</v>
      </c>
    </row>
    <row r="26" spans="1:9" ht="28.5" x14ac:dyDescent="0.25">
      <c r="A26" s="61"/>
      <c r="B26" s="73" t="s">
        <v>108</v>
      </c>
      <c r="C26" s="73" t="s">
        <v>109</v>
      </c>
      <c r="D26" s="8" t="s">
        <v>95</v>
      </c>
      <c r="E26" s="63" t="s">
        <v>25</v>
      </c>
      <c r="F26" s="8" t="s">
        <v>95</v>
      </c>
      <c r="G26" s="63" t="s">
        <v>88</v>
      </c>
    </row>
    <row r="27" spans="1:9" ht="28.5" x14ac:dyDescent="0.25">
      <c r="A27" s="61"/>
      <c r="B27" s="73" t="s">
        <v>110</v>
      </c>
      <c r="C27" s="73" t="s">
        <v>111</v>
      </c>
      <c r="D27" s="8" t="s">
        <v>95</v>
      </c>
      <c r="E27" s="63" t="s">
        <v>25</v>
      </c>
      <c r="F27" s="8" t="s">
        <v>95</v>
      </c>
      <c r="G27" s="63" t="s">
        <v>88</v>
      </c>
    </row>
    <row r="28" spans="1:9" ht="28.5" x14ac:dyDescent="0.25">
      <c r="A28" s="57" t="s">
        <v>74</v>
      </c>
      <c r="B28" s="75" t="s">
        <v>112</v>
      </c>
      <c r="C28" s="73" t="str">
        <f t="shared" si="0"/>
        <v>COM 10200 SC</v>
      </c>
      <c r="D28" s="8" t="s">
        <v>113</v>
      </c>
      <c r="E28" s="58" t="s">
        <v>114</v>
      </c>
      <c r="F28" s="8" t="s">
        <v>113</v>
      </c>
      <c r="G28" s="63" t="s">
        <v>115</v>
      </c>
    </row>
    <row r="29" spans="1:9" ht="28.5" x14ac:dyDescent="0.25">
      <c r="A29" s="57" t="s">
        <v>70</v>
      </c>
      <c r="B29" s="75" t="s">
        <v>116</v>
      </c>
      <c r="C29" s="73" t="str">
        <f t="shared" si="0"/>
        <v>COM 10500 BV</v>
      </c>
      <c r="D29" s="57" t="s">
        <v>117</v>
      </c>
      <c r="E29" s="58" t="s">
        <v>114</v>
      </c>
      <c r="F29" s="57" t="s">
        <v>117</v>
      </c>
      <c r="G29" s="63" t="s">
        <v>115</v>
      </c>
    </row>
    <row r="30" spans="1:9" ht="28.5" x14ac:dyDescent="0.25">
      <c r="A30" s="57" t="s">
        <v>74</v>
      </c>
      <c r="B30" s="75" t="s">
        <v>116</v>
      </c>
      <c r="C30" s="73" t="str">
        <f t="shared" si="0"/>
        <v>COM 10500 SC</v>
      </c>
      <c r="D30" s="57" t="s">
        <v>117</v>
      </c>
      <c r="E30" s="58" t="s">
        <v>114</v>
      </c>
      <c r="F30" s="57" t="s">
        <v>117</v>
      </c>
      <c r="G30" s="63" t="s">
        <v>115</v>
      </c>
    </row>
    <row r="31" spans="1:9" ht="28.5" x14ac:dyDescent="0.25">
      <c r="A31" s="57" t="s">
        <v>70</v>
      </c>
      <c r="B31" s="75" t="s">
        <v>118</v>
      </c>
      <c r="C31" s="73" t="str">
        <f t="shared" si="0"/>
        <v>COM 11000 BV</v>
      </c>
      <c r="D31" s="57" t="s">
        <v>117</v>
      </c>
      <c r="E31" s="58" t="s">
        <v>114</v>
      </c>
      <c r="F31" s="57" t="s">
        <v>117</v>
      </c>
      <c r="G31" s="63" t="s">
        <v>115</v>
      </c>
    </row>
    <row r="32" spans="1:9" ht="28.5" x14ac:dyDescent="0.25">
      <c r="A32" s="57" t="s">
        <v>74</v>
      </c>
      <c r="B32" s="75" t="s">
        <v>118</v>
      </c>
      <c r="C32" s="73" t="str">
        <f t="shared" si="0"/>
        <v>COM 11000 SC</v>
      </c>
      <c r="D32" s="57" t="s">
        <v>117</v>
      </c>
      <c r="E32" s="58" t="s">
        <v>114</v>
      </c>
      <c r="F32" s="57" t="s">
        <v>117</v>
      </c>
      <c r="G32" s="63" t="s">
        <v>115</v>
      </c>
    </row>
    <row r="33" spans="1:7" ht="28.5" x14ac:dyDescent="0.25">
      <c r="A33" s="57" t="s">
        <v>70</v>
      </c>
      <c r="B33" s="75" t="s">
        <v>119</v>
      </c>
      <c r="C33" s="73" t="str">
        <f t="shared" si="0"/>
        <v>COM 30700 BV</v>
      </c>
      <c r="D33" s="57" t="s">
        <v>120</v>
      </c>
      <c r="E33" s="63" t="s">
        <v>121</v>
      </c>
      <c r="F33" s="57" t="s">
        <v>122</v>
      </c>
      <c r="G33" s="63" t="s">
        <v>73</v>
      </c>
    </row>
    <row r="34" spans="1:7" ht="28.5" x14ac:dyDescent="0.25">
      <c r="A34" s="57" t="s">
        <v>74</v>
      </c>
      <c r="B34" s="75" t="s">
        <v>123</v>
      </c>
      <c r="C34" s="73" t="str">
        <f t="shared" si="0"/>
        <v>COM 37000 SC</v>
      </c>
      <c r="D34" s="57" t="s">
        <v>120</v>
      </c>
      <c r="E34" s="63" t="s">
        <v>121</v>
      </c>
      <c r="F34" s="57" t="s">
        <v>122</v>
      </c>
      <c r="G34" s="63" t="s">
        <v>73</v>
      </c>
    </row>
    <row r="35" spans="1:7" ht="28.5" x14ac:dyDescent="0.25">
      <c r="A35" s="57" t="s">
        <v>74</v>
      </c>
      <c r="B35" s="75" t="s">
        <v>124</v>
      </c>
      <c r="C35" s="73" t="str">
        <f t="shared" si="0"/>
        <v>COM 37600 SC</v>
      </c>
      <c r="D35" s="57" t="s">
        <v>125</v>
      </c>
      <c r="E35" s="63" t="s">
        <v>121</v>
      </c>
      <c r="F35" s="57" t="s">
        <v>125</v>
      </c>
      <c r="G35" s="63" t="s">
        <v>73</v>
      </c>
    </row>
    <row r="36" spans="1:7" x14ac:dyDescent="0.25">
      <c r="A36" s="57" t="s">
        <v>70</v>
      </c>
      <c r="B36" s="75" t="s">
        <v>126</v>
      </c>
      <c r="C36" s="73" t="str">
        <f t="shared" si="0"/>
        <v>DAN 10100 BV</v>
      </c>
      <c r="D36" s="57" t="s">
        <v>127</v>
      </c>
      <c r="E36" s="63" t="s">
        <v>25</v>
      </c>
      <c r="F36" s="57" t="s">
        <v>128</v>
      </c>
      <c r="G36" s="63" t="s">
        <v>78</v>
      </c>
    </row>
    <row r="37" spans="1:7" x14ac:dyDescent="0.25">
      <c r="A37" s="57" t="s">
        <v>74</v>
      </c>
      <c r="B37" s="75" t="s">
        <v>126</v>
      </c>
      <c r="C37" s="73" t="str">
        <f t="shared" si="0"/>
        <v>DAN 10100 SC</v>
      </c>
      <c r="D37" s="57" t="s">
        <v>127</v>
      </c>
      <c r="E37" s="63" t="s">
        <v>25</v>
      </c>
      <c r="F37" s="57" t="s">
        <v>128</v>
      </c>
      <c r="G37" s="63" t="s">
        <v>78</v>
      </c>
    </row>
    <row r="38" spans="1:7" ht="28.5" x14ac:dyDescent="0.25">
      <c r="A38" s="57" t="s">
        <v>70</v>
      </c>
      <c r="B38" s="75" t="s">
        <v>129</v>
      </c>
      <c r="C38" s="73" t="str">
        <f t="shared" si="0"/>
        <v>DAN 17100 BV</v>
      </c>
      <c r="D38" s="8" t="s">
        <v>130</v>
      </c>
      <c r="E38" s="63" t="s">
        <v>25</v>
      </c>
      <c r="F38" s="8" t="s">
        <v>131</v>
      </c>
      <c r="G38" s="63" t="s">
        <v>88</v>
      </c>
    </row>
    <row r="39" spans="1:7" ht="28.5" x14ac:dyDescent="0.25">
      <c r="A39" s="57" t="s">
        <v>74</v>
      </c>
      <c r="B39" s="75" t="s">
        <v>129</v>
      </c>
      <c r="C39" s="73" t="str">
        <f t="shared" si="0"/>
        <v>DAN 17100 SC</v>
      </c>
      <c r="D39" s="8" t="s">
        <v>130</v>
      </c>
      <c r="E39" s="63" t="s">
        <v>25</v>
      </c>
      <c r="F39" s="8" t="s">
        <v>131</v>
      </c>
      <c r="G39" s="63" t="s">
        <v>88</v>
      </c>
    </row>
    <row r="40" spans="1:7" ht="28.5" x14ac:dyDescent="0.25">
      <c r="A40" s="57" t="s">
        <v>74</v>
      </c>
      <c r="B40" s="75" t="s">
        <v>132</v>
      </c>
      <c r="C40" s="73" t="str">
        <f t="shared" si="0"/>
        <v>DAN 37100 SC</v>
      </c>
      <c r="D40" s="8" t="s">
        <v>130</v>
      </c>
      <c r="E40" s="63" t="s">
        <v>25</v>
      </c>
      <c r="F40" s="8" t="s">
        <v>133</v>
      </c>
      <c r="G40" s="63" t="s">
        <v>88</v>
      </c>
    </row>
    <row r="41" spans="1:7" ht="28.5" x14ac:dyDescent="0.25">
      <c r="A41" s="57" t="s">
        <v>70</v>
      </c>
      <c r="B41" s="75" t="s">
        <v>134</v>
      </c>
      <c r="C41" s="73" t="str">
        <f t="shared" si="0"/>
        <v>MUS 15000 BV</v>
      </c>
      <c r="D41" s="57" t="s">
        <v>135</v>
      </c>
      <c r="E41" s="63" t="s">
        <v>25</v>
      </c>
      <c r="F41" s="8" t="s">
        <v>136</v>
      </c>
      <c r="G41" s="58" t="s">
        <v>137</v>
      </c>
    </row>
    <row r="42" spans="1:7" ht="28.5" x14ac:dyDescent="0.25">
      <c r="A42" s="57" t="s">
        <v>74</v>
      </c>
      <c r="B42" s="75" t="s">
        <v>134</v>
      </c>
      <c r="C42" s="73" t="str">
        <f t="shared" si="0"/>
        <v>MUS 15000 SC</v>
      </c>
      <c r="D42" s="57" t="s">
        <v>135</v>
      </c>
      <c r="E42" s="63" t="s">
        <v>25</v>
      </c>
      <c r="F42" s="8" t="s">
        <v>136</v>
      </c>
      <c r="G42" s="58" t="s">
        <v>137</v>
      </c>
    </row>
    <row r="43" spans="1:7" ht="28.5" x14ac:dyDescent="0.25">
      <c r="A43" s="57" t="s">
        <v>74</v>
      </c>
      <c r="B43" s="75" t="s">
        <v>138</v>
      </c>
      <c r="C43" s="73" t="str">
        <f t="shared" si="0"/>
        <v>MUS 15500 SC</v>
      </c>
      <c r="D43" s="57" t="s">
        <v>135</v>
      </c>
      <c r="E43" s="63" t="s">
        <v>25</v>
      </c>
      <c r="F43" s="57" t="s">
        <v>135</v>
      </c>
      <c r="G43" s="63" t="s">
        <v>88</v>
      </c>
    </row>
    <row r="44" spans="1:7" ht="28.5" x14ac:dyDescent="0.25">
      <c r="A44" s="57" t="s">
        <v>74</v>
      </c>
      <c r="B44" s="75" t="s">
        <v>139</v>
      </c>
      <c r="C44" s="73" t="str">
        <f t="shared" si="0"/>
        <v>MUS 16500 SC</v>
      </c>
      <c r="D44" s="8" t="s">
        <v>140</v>
      </c>
      <c r="E44" s="63" t="s">
        <v>25</v>
      </c>
      <c r="F44" s="8" t="s">
        <v>140</v>
      </c>
      <c r="G44" s="63" t="s">
        <v>73</v>
      </c>
    </row>
    <row r="45" spans="1:7" ht="28.5" x14ac:dyDescent="0.25">
      <c r="A45" s="57" t="s">
        <v>74</v>
      </c>
      <c r="B45" s="75" t="s">
        <v>141</v>
      </c>
      <c r="C45" s="73" t="str">
        <f t="shared" si="0"/>
        <v>MUS 35500 SC</v>
      </c>
      <c r="D45" s="8" t="s">
        <v>142</v>
      </c>
      <c r="E45" s="63" t="s">
        <v>25</v>
      </c>
      <c r="F45" s="8" t="s">
        <v>140</v>
      </c>
      <c r="G45" s="63" t="s">
        <v>88</v>
      </c>
    </row>
    <row r="46" spans="1:7" ht="28.5" x14ac:dyDescent="0.25">
      <c r="A46" s="57" t="s">
        <v>74</v>
      </c>
      <c r="B46" s="75" t="s">
        <v>143</v>
      </c>
      <c r="C46" s="73" t="str">
        <f t="shared" si="0"/>
        <v>MUS 35600 SC</v>
      </c>
      <c r="D46" s="8" t="s">
        <v>142</v>
      </c>
      <c r="E46" s="63" t="s">
        <v>25</v>
      </c>
      <c r="F46" s="8" t="s">
        <v>140</v>
      </c>
      <c r="G46" s="63" t="s">
        <v>88</v>
      </c>
    </row>
    <row r="47" spans="1:7" ht="28.5" x14ac:dyDescent="0.25">
      <c r="A47" s="57" t="s">
        <v>70</v>
      </c>
      <c r="B47" s="75" t="s">
        <v>144</v>
      </c>
      <c r="C47" s="73" t="str">
        <f t="shared" si="0"/>
        <v>MUS 35700 BV</v>
      </c>
      <c r="D47" s="57" t="s">
        <v>135</v>
      </c>
      <c r="E47" s="63" t="s">
        <v>25</v>
      </c>
      <c r="F47" s="57" t="s">
        <v>135</v>
      </c>
      <c r="G47" s="63" t="s">
        <v>88</v>
      </c>
    </row>
    <row r="48" spans="1:7" ht="28.5" x14ac:dyDescent="0.25">
      <c r="A48" s="57" t="s">
        <v>74</v>
      </c>
      <c r="B48" s="75" t="s">
        <v>144</v>
      </c>
      <c r="C48" s="73" t="str">
        <f t="shared" si="0"/>
        <v>MUS 35700 SC</v>
      </c>
      <c r="D48" s="57" t="s">
        <v>135</v>
      </c>
      <c r="E48" s="63" t="s">
        <v>25</v>
      </c>
      <c r="F48" s="57" t="s">
        <v>135</v>
      </c>
      <c r="G48" s="63" t="s">
        <v>88</v>
      </c>
    </row>
    <row r="49" spans="1:7" ht="28.5" x14ac:dyDescent="0.25">
      <c r="A49" s="57" t="s">
        <v>70</v>
      </c>
      <c r="B49" s="75" t="s">
        <v>145</v>
      </c>
      <c r="C49" s="73" t="str">
        <f t="shared" si="0"/>
        <v>TA 10500 BV</v>
      </c>
      <c r="D49" s="57" t="s">
        <v>146</v>
      </c>
      <c r="E49" s="63" t="s">
        <v>25</v>
      </c>
      <c r="F49" s="57" t="s">
        <v>147</v>
      </c>
      <c r="G49" s="63" t="s">
        <v>73</v>
      </c>
    </row>
    <row r="50" spans="1:7" ht="28.5" x14ac:dyDescent="0.25">
      <c r="A50" s="57" t="s">
        <v>74</v>
      </c>
      <c r="B50" s="75" t="s">
        <v>145</v>
      </c>
      <c r="C50" s="73" t="str">
        <f t="shared" si="0"/>
        <v>TA 10500 SC</v>
      </c>
      <c r="D50" s="8" t="s">
        <v>146</v>
      </c>
      <c r="E50" s="63" t="s">
        <v>25</v>
      </c>
      <c r="F50" s="8" t="s">
        <v>148</v>
      </c>
      <c r="G50" s="63" t="s">
        <v>73</v>
      </c>
    </row>
    <row r="51" spans="1:7" ht="28.5" x14ac:dyDescent="0.25">
      <c r="A51" s="57" t="s">
        <v>70</v>
      </c>
      <c r="B51" s="75" t="s">
        <v>149</v>
      </c>
      <c r="C51" s="73" t="str">
        <f t="shared" si="0"/>
        <v>TA 11700 BV</v>
      </c>
      <c r="D51" s="8" t="s">
        <v>150</v>
      </c>
      <c r="E51" s="63" t="s">
        <v>25</v>
      </c>
      <c r="F51" s="8" t="s">
        <v>151</v>
      </c>
      <c r="G51" s="63" t="s">
        <v>73</v>
      </c>
    </row>
    <row r="52" spans="1:7" ht="28.5" x14ac:dyDescent="0.25">
      <c r="A52" s="57" t="s">
        <v>74</v>
      </c>
      <c r="B52" s="75" t="s">
        <v>149</v>
      </c>
      <c r="C52" s="73" t="str">
        <f t="shared" si="0"/>
        <v>TA 11700 SC</v>
      </c>
      <c r="D52" s="8" t="s">
        <v>150</v>
      </c>
      <c r="E52" s="63" t="s">
        <v>25</v>
      </c>
      <c r="F52" s="8" t="s">
        <v>151</v>
      </c>
      <c r="G52" s="63" t="s">
        <v>73</v>
      </c>
    </row>
    <row r="53" spans="1:7" ht="57" x14ac:dyDescent="0.25">
      <c r="A53" s="57" t="s">
        <v>70</v>
      </c>
      <c r="B53" s="75" t="s">
        <v>152</v>
      </c>
      <c r="C53" s="73" t="str">
        <f t="shared" si="0"/>
        <v>TA 33500 BV</v>
      </c>
      <c r="D53" s="8" t="s">
        <v>153</v>
      </c>
      <c r="E53" s="58" t="s">
        <v>154</v>
      </c>
      <c r="F53" s="8" t="s">
        <v>140</v>
      </c>
      <c r="G53" s="63" t="s">
        <v>93</v>
      </c>
    </row>
    <row r="54" spans="1:7" ht="57" x14ac:dyDescent="0.25">
      <c r="A54" s="57" t="s">
        <v>74</v>
      </c>
      <c r="B54" s="75" t="s">
        <v>152</v>
      </c>
      <c r="C54" s="73" t="str">
        <f t="shared" si="0"/>
        <v>TA 33500 SC</v>
      </c>
      <c r="D54" s="77" t="s">
        <v>153</v>
      </c>
      <c r="E54" s="58" t="s">
        <v>154</v>
      </c>
      <c r="F54" s="77" t="s">
        <v>140</v>
      </c>
      <c r="G54" s="63" t="s">
        <v>93</v>
      </c>
    </row>
    <row r="55" spans="1:7" ht="57" x14ac:dyDescent="0.25">
      <c r="A55" s="57" t="s">
        <v>70</v>
      </c>
      <c r="B55" s="75" t="s">
        <v>155</v>
      </c>
      <c r="C55" s="73" t="str">
        <f t="shared" si="0"/>
        <v>TA 33600 BV</v>
      </c>
      <c r="D55" s="8" t="s">
        <v>153</v>
      </c>
      <c r="E55" s="58" t="s">
        <v>154</v>
      </c>
      <c r="F55" s="8" t="s">
        <v>140</v>
      </c>
      <c r="G55" s="63" t="s">
        <v>93</v>
      </c>
    </row>
    <row r="56" spans="1:7" ht="57" x14ac:dyDescent="0.25">
      <c r="A56" s="57" t="s">
        <v>74</v>
      </c>
      <c r="B56" s="75" t="s">
        <v>155</v>
      </c>
      <c r="C56" s="73" t="str">
        <f t="shared" si="0"/>
        <v>TA 33600 SC</v>
      </c>
      <c r="D56" s="77" t="s">
        <v>153</v>
      </c>
      <c r="E56" s="58" t="s">
        <v>154</v>
      </c>
      <c r="F56" s="77" t="s">
        <v>140</v>
      </c>
      <c r="G56" s="63" t="s">
        <v>93</v>
      </c>
    </row>
    <row r="57" spans="1:7" ht="31.5" x14ac:dyDescent="0.25">
      <c r="A57" s="57" t="s">
        <v>70</v>
      </c>
      <c r="B57" s="75" t="s">
        <v>156</v>
      </c>
      <c r="C57" s="73" t="str">
        <f t="shared" si="0"/>
        <v>TA 33700 BV</v>
      </c>
      <c r="D57" s="78" t="s">
        <v>157</v>
      </c>
      <c r="E57" s="63" t="s">
        <v>25</v>
      </c>
      <c r="F57" s="8" t="s">
        <v>140</v>
      </c>
      <c r="G57" s="79" t="s">
        <v>158</v>
      </c>
    </row>
    <row r="58" spans="1:7" ht="31.5" x14ac:dyDescent="0.25">
      <c r="A58" s="57" t="s">
        <v>74</v>
      </c>
      <c r="B58" s="75" t="s">
        <v>156</v>
      </c>
      <c r="C58" s="73" t="str">
        <f t="shared" si="0"/>
        <v>TA 33700 SC</v>
      </c>
      <c r="D58" s="78" t="s">
        <v>157</v>
      </c>
      <c r="E58" s="63" t="s">
        <v>25</v>
      </c>
      <c r="F58" s="8" t="s">
        <v>140</v>
      </c>
      <c r="G58" s="79" t="s">
        <v>158</v>
      </c>
    </row>
    <row r="59" spans="1:7" ht="28.5" x14ac:dyDescent="0.25">
      <c r="A59" s="57" t="s">
        <v>70</v>
      </c>
      <c r="B59" s="75" t="s">
        <v>159</v>
      </c>
      <c r="C59" s="73" t="str">
        <f t="shared" si="0"/>
        <v>TA 37100 BV</v>
      </c>
      <c r="D59" s="8" t="s">
        <v>160</v>
      </c>
      <c r="E59" s="63" t="s">
        <v>25</v>
      </c>
      <c r="F59" s="8" t="s">
        <v>85</v>
      </c>
      <c r="G59" s="63" t="s">
        <v>88</v>
      </c>
    </row>
    <row r="60" spans="1:7" ht="28.5" x14ac:dyDescent="0.25">
      <c r="A60" s="57" t="s">
        <v>74</v>
      </c>
      <c r="B60" s="75" t="s">
        <v>159</v>
      </c>
      <c r="C60" s="73" t="str">
        <f t="shared" si="0"/>
        <v>TA 37100 SC</v>
      </c>
      <c r="D60" s="8" t="s">
        <v>160</v>
      </c>
      <c r="E60" s="63" t="s">
        <v>25</v>
      </c>
      <c r="F60" s="77" t="s">
        <v>85</v>
      </c>
      <c r="G60" s="63" t="s">
        <v>88</v>
      </c>
    </row>
    <row r="61" spans="1:7" ht="28.5" x14ac:dyDescent="0.25">
      <c r="A61" s="57" t="s">
        <v>70</v>
      </c>
      <c r="B61" s="75" t="s">
        <v>161</v>
      </c>
      <c r="C61" s="73" t="str">
        <f t="shared" si="0"/>
        <v>TA 37200 BV</v>
      </c>
      <c r="D61" s="8" t="s">
        <v>162</v>
      </c>
      <c r="E61" s="63" t="s">
        <v>25</v>
      </c>
      <c r="F61" s="8" t="s">
        <v>85</v>
      </c>
      <c r="G61" s="63" t="s">
        <v>88</v>
      </c>
    </row>
    <row r="62" spans="1:7" ht="28.5" x14ac:dyDescent="0.25">
      <c r="A62" s="57" t="s">
        <v>74</v>
      </c>
      <c r="B62" s="75" t="s">
        <v>161</v>
      </c>
      <c r="C62" s="73" t="str">
        <f t="shared" si="0"/>
        <v>TA 37200 SC</v>
      </c>
      <c r="D62" s="8" t="s">
        <v>162</v>
      </c>
      <c r="E62" s="63" t="s">
        <v>25</v>
      </c>
      <c r="F62" s="77" t="s">
        <v>85</v>
      </c>
      <c r="G62" s="63" t="s">
        <v>88</v>
      </c>
    </row>
    <row r="63" spans="1:7" ht="28.5" x14ac:dyDescent="0.25">
      <c r="A63" s="57" t="s">
        <v>74</v>
      </c>
      <c r="B63" s="75" t="s">
        <v>163</v>
      </c>
      <c r="C63" s="73" t="str">
        <f t="shared" si="0"/>
        <v>TA 38701 SC</v>
      </c>
      <c r="D63" s="8" t="s">
        <v>164</v>
      </c>
      <c r="E63" s="63" t="s">
        <v>25</v>
      </c>
      <c r="F63" s="8" t="s">
        <v>140</v>
      </c>
      <c r="G63" s="63" t="s">
        <v>88</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27"/>
  <sheetViews>
    <sheetView zoomScale="80" zoomScaleNormal="80" workbookViewId="0">
      <selection activeCell="O225" sqref="O225"/>
    </sheetView>
  </sheetViews>
  <sheetFormatPr defaultRowHeight="15.75" x14ac:dyDescent="0.25"/>
  <cols>
    <col min="1" max="1" width="16.25" customWidth="1"/>
    <col min="2" max="2" width="19.75" customWidth="1"/>
    <col min="3" max="3" width="28.5" customWidth="1"/>
    <col min="4" max="4" width="22.875" customWidth="1"/>
    <col min="5" max="5" width="27" customWidth="1"/>
    <col min="6" max="6" width="31.25" customWidth="1"/>
    <col min="7" max="7" width="20.875" customWidth="1"/>
  </cols>
  <sheetData>
    <row r="1" spans="1:7" x14ac:dyDescent="0.25">
      <c r="A1" s="60" t="s">
        <v>64</v>
      </c>
      <c r="B1" s="56" t="s">
        <v>65</v>
      </c>
      <c r="C1" s="56" t="s">
        <v>66</v>
      </c>
      <c r="D1" s="56" t="s">
        <v>67</v>
      </c>
      <c r="E1" s="56" t="s">
        <v>68</v>
      </c>
      <c r="F1" s="56" t="s">
        <v>69</v>
      </c>
      <c r="G1" s="56" t="s">
        <v>62</v>
      </c>
    </row>
    <row r="2" spans="1:7" ht="28.5" x14ac:dyDescent="0.25">
      <c r="A2" s="57" t="s">
        <v>74</v>
      </c>
      <c r="B2" s="57" t="s">
        <v>165</v>
      </c>
      <c r="C2" s="73" t="str">
        <f>B2&amp;" "&amp;A2</f>
        <v>CHI 10100 SC</v>
      </c>
      <c r="D2" s="57" t="s">
        <v>166</v>
      </c>
      <c r="E2" s="59" t="s">
        <v>21</v>
      </c>
      <c r="F2" s="57" t="s">
        <v>167</v>
      </c>
      <c r="G2" s="59" t="s">
        <v>168</v>
      </c>
    </row>
    <row r="3" spans="1:7" ht="28.5" x14ac:dyDescent="0.25">
      <c r="A3" s="57" t="s">
        <v>74</v>
      </c>
      <c r="B3" s="57" t="s">
        <v>169</v>
      </c>
      <c r="C3" s="73" t="str">
        <f t="shared" ref="C3:C66" si="0">B3&amp;" "&amp;A3</f>
        <v>CHI 10200 SC</v>
      </c>
      <c r="D3" s="57" t="s">
        <v>166</v>
      </c>
      <c r="E3" s="59" t="s">
        <v>21</v>
      </c>
      <c r="F3" s="57" t="s">
        <v>167</v>
      </c>
      <c r="G3" s="59" t="s">
        <v>168</v>
      </c>
    </row>
    <row r="4" spans="1:7" ht="28.5" x14ac:dyDescent="0.25">
      <c r="A4" s="57" t="s">
        <v>74</v>
      </c>
      <c r="B4" s="57" t="s">
        <v>170</v>
      </c>
      <c r="C4" s="73" t="str">
        <f t="shared" si="0"/>
        <v>CHI 20100 SC</v>
      </c>
      <c r="D4" s="57" t="s">
        <v>166</v>
      </c>
      <c r="E4" s="59" t="s">
        <v>21</v>
      </c>
      <c r="F4" s="57" t="s">
        <v>167</v>
      </c>
      <c r="G4" s="59" t="s">
        <v>168</v>
      </c>
    </row>
    <row r="5" spans="1:7" ht="28.5" x14ac:dyDescent="0.25">
      <c r="A5" s="57" t="s">
        <v>74</v>
      </c>
      <c r="B5" s="57" t="s">
        <v>171</v>
      </c>
      <c r="C5" s="73" t="str">
        <f t="shared" si="0"/>
        <v>CHI 20200 SC</v>
      </c>
      <c r="D5" s="57" t="s">
        <v>166</v>
      </c>
      <c r="E5" s="59" t="s">
        <v>21</v>
      </c>
      <c r="F5" s="57" t="s">
        <v>167</v>
      </c>
      <c r="G5" s="59" t="s">
        <v>168</v>
      </c>
    </row>
    <row r="6" spans="1:7" ht="28.5" x14ac:dyDescent="0.25">
      <c r="A6" s="57" t="s">
        <v>74</v>
      </c>
      <c r="B6" s="57" t="s">
        <v>172</v>
      </c>
      <c r="C6" s="73" t="str">
        <f t="shared" si="0"/>
        <v>CSP 20000 SC</v>
      </c>
      <c r="D6" s="57" t="s">
        <v>173</v>
      </c>
      <c r="E6" s="16" t="s">
        <v>23</v>
      </c>
      <c r="F6" s="57" t="s">
        <v>173</v>
      </c>
      <c r="G6" s="59" t="s">
        <v>174</v>
      </c>
    </row>
    <row r="7" spans="1:7" ht="28.5" x14ac:dyDescent="0.25">
      <c r="A7" s="57" t="s">
        <v>74</v>
      </c>
      <c r="B7" s="57" t="s">
        <v>175</v>
      </c>
      <c r="C7" s="73" t="str">
        <f t="shared" si="0"/>
        <v>CSP 35000 SC</v>
      </c>
      <c r="D7" s="57" t="s">
        <v>173</v>
      </c>
      <c r="E7" s="16" t="s">
        <v>23</v>
      </c>
      <c r="F7" s="57" t="s">
        <v>176</v>
      </c>
      <c r="G7" s="59" t="s">
        <v>174</v>
      </c>
    </row>
    <row r="8" spans="1:7" ht="28.5" x14ac:dyDescent="0.25">
      <c r="A8" s="57" t="s">
        <v>70</v>
      </c>
      <c r="B8" s="57" t="s">
        <v>177</v>
      </c>
      <c r="C8" s="73" t="str">
        <f t="shared" si="0"/>
        <v>ENG 15000 BV</v>
      </c>
      <c r="D8" s="8" t="s">
        <v>178</v>
      </c>
      <c r="E8" s="16" t="s">
        <v>179</v>
      </c>
      <c r="F8" s="8" t="s">
        <v>180</v>
      </c>
      <c r="G8" s="16" t="s">
        <v>181</v>
      </c>
    </row>
    <row r="9" spans="1:7" x14ac:dyDescent="0.25">
      <c r="A9" s="57" t="s">
        <v>70</v>
      </c>
      <c r="B9" s="57" t="s">
        <v>182</v>
      </c>
      <c r="C9" s="73" t="str">
        <f t="shared" si="0"/>
        <v>ENG 17000 BV</v>
      </c>
      <c r="D9" s="8" t="s">
        <v>178</v>
      </c>
      <c r="E9" s="16"/>
      <c r="F9" s="8" t="s">
        <v>180</v>
      </c>
      <c r="G9" s="16" t="s">
        <v>181</v>
      </c>
    </row>
    <row r="10" spans="1:7" x14ac:dyDescent="0.25">
      <c r="A10" s="57" t="s">
        <v>70</v>
      </c>
      <c r="B10" s="57" t="s">
        <v>183</v>
      </c>
      <c r="C10" s="73" t="str">
        <f t="shared" si="0"/>
        <v>ENG 20100 BV</v>
      </c>
      <c r="D10" s="57" t="s">
        <v>184</v>
      </c>
      <c r="E10" s="59" t="s">
        <v>11</v>
      </c>
      <c r="F10" s="57" t="s">
        <v>178</v>
      </c>
      <c r="G10" s="59" t="s">
        <v>185</v>
      </c>
    </row>
    <row r="11" spans="1:7" x14ac:dyDescent="0.25">
      <c r="A11" s="57" t="s">
        <v>70</v>
      </c>
      <c r="B11" s="57" t="s">
        <v>186</v>
      </c>
      <c r="C11" s="73" t="str">
        <f t="shared" si="0"/>
        <v>ENG 20200 BV</v>
      </c>
      <c r="D11" s="57" t="s">
        <v>184</v>
      </c>
      <c r="E11" s="59" t="s">
        <v>11</v>
      </c>
      <c r="F11" s="57" t="s">
        <v>178</v>
      </c>
      <c r="G11" s="59" t="s">
        <v>185</v>
      </c>
    </row>
    <row r="12" spans="1:7" x14ac:dyDescent="0.25">
      <c r="A12" s="57" t="s">
        <v>70</v>
      </c>
      <c r="B12" s="57" t="s">
        <v>187</v>
      </c>
      <c r="C12" s="73" t="str">
        <f t="shared" si="0"/>
        <v>ENG 21100 BV</v>
      </c>
      <c r="D12" s="57" t="s">
        <v>188</v>
      </c>
      <c r="E12" s="59" t="s">
        <v>25</v>
      </c>
      <c r="F12" s="57" t="s">
        <v>189</v>
      </c>
      <c r="G12" s="59" t="s">
        <v>190</v>
      </c>
    </row>
    <row r="13" spans="1:7" x14ac:dyDescent="0.25">
      <c r="A13" s="57" t="s">
        <v>70</v>
      </c>
      <c r="B13" s="57" t="s">
        <v>191</v>
      </c>
      <c r="C13" s="73" t="str">
        <f t="shared" si="0"/>
        <v>ENG 23300 BV</v>
      </c>
      <c r="D13" s="57" t="s">
        <v>184</v>
      </c>
      <c r="E13" s="59" t="s">
        <v>11</v>
      </c>
      <c r="F13" s="57" t="s">
        <v>178</v>
      </c>
      <c r="G13" s="59" t="s">
        <v>73</v>
      </c>
    </row>
    <row r="14" spans="1:7" x14ac:dyDescent="0.25">
      <c r="A14" s="57" t="s">
        <v>70</v>
      </c>
      <c r="B14" s="57" t="s">
        <v>192</v>
      </c>
      <c r="C14" s="73" t="str">
        <f t="shared" si="0"/>
        <v>ENG 23400 BV</v>
      </c>
      <c r="D14" s="57" t="s">
        <v>184</v>
      </c>
      <c r="E14" s="59" t="s">
        <v>11</v>
      </c>
      <c r="F14" s="57" t="s">
        <v>178</v>
      </c>
      <c r="G14" s="59" t="s">
        <v>73</v>
      </c>
    </row>
    <row r="15" spans="1:7" x14ac:dyDescent="0.25">
      <c r="A15" s="57" t="s">
        <v>70</v>
      </c>
      <c r="B15" s="57" t="s">
        <v>193</v>
      </c>
      <c r="C15" s="73" t="str">
        <f t="shared" si="0"/>
        <v>ENG 23500 BV</v>
      </c>
      <c r="D15" s="8" t="s">
        <v>184</v>
      </c>
      <c r="E15" s="16" t="s">
        <v>11</v>
      </c>
      <c r="F15" s="8" t="s">
        <v>194</v>
      </c>
      <c r="G15" s="16" t="s">
        <v>73</v>
      </c>
    </row>
    <row r="16" spans="1:7" x14ac:dyDescent="0.25">
      <c r="A16" s="57" t="s">
        <v>70</v>
      </c>
      <c r="B16" s="57" t="s">
        <v>195</v>
      </c>
      <c r="C16" s="73" t="str">
        <f t="shared" si="0"/>
        <v>ENG 23600 BV</v>
      </c>
      <c r="D16" s="8" t="s">
        <v>184</v>
      </c>
      <c r="E16" s="16" t="s">
        <v>11</v>
      </c>
      <c r="F16" s="8" t="s">
        <v>194</v>
      </c>
      <c r="G16" s="16" t="s">
        <v>73</v>
      </c>
    </row>
    <row r="17" spans="1:7" x14ac:dyDescent="0.25">
      <c r="A17" s="57" t="s">
        <v>70</v>
      </c>
      <c r="B17" s="57" t="s">
        <v>196</v>
      </c>
      <c r="C17" s="73" t="str">
        <f t="shared" si="0"/>
        <v>ENG 23800 BV</v>
      </c>
      <c r="D17" s="57" t="s">
        <v>178</v>
      </c>
      <c r="E17" s="59" t="s">
        <v>11</v>
      </c>
      <c r="F17" s="57" t="s">
        <v>178</v>
      </c>
      <c r="G17" s="59" t="s">
        <v>73</v>
      </c>
    </row>
    <row r="18" spans="1:7" x14ac:dyDescent="0.25">
      <c r="A18" s="57" t="s">
        <v>70</v>
      </c>
      <c r="B18" s="57" t="s">
        <v>197</v>
      </c>
      <c r="C18" s="73" t="str">
        <f t="shared" si="0"/>
        <v>ENG 25700 BV</v>
      </c>
      <c r="D18" s="57" t="s">
        <v>178</v>
      </c>
      <c r="E18" s="59" t="s">
        <v>11</v>
      </c>
      <c r="F18" s="57" t="s">
        <v>178</v>
      </c>
      <c r="G18" s="59" t="s">
        <v>73</v>
      </c>
    </row>
    <row r="19" spans="1:7" x14ac:dyDescent="0.25">
      <c r="A19" s="57" t="s">
        <v>70</v>
      </c>
      <c r="B19" s="57" t="s">
        <v>198</v>
      </c>
      <c r="C19" s="73" t="str">
        <f t="shared" si="0"/>
        <v>ENG 27200 BV</v>
      </c>
      <c r="D19" s="57" t="s">
        <v>178</v>
      </c>
      <c r="E19" s="59" t="s">
        <v>11</v>
      </c>
      <c r="F19" s="57" t="s">
        <v>178</v>
      </c>
      <c r="G19" s="59" t="s">
        <v>73</v>
      </c>
    </row>
    <row r="20" spans="1:7" x14ac:dyDescent="0.25">
      <c r="A20" s="57" t="s">
        <v>70</v>
      </c>
      <c r="B20" s="57" t="s">
        <v>199</v>
      </c>
      <c r="C20" s="73" t="str">
        <f t="shared" si="0"/>
        <v>ENG 27600 BV</v>
      </c>
      <c r="D20" s="57" t="s">
        <v>184</v>
      </c>
      <c r="E20" s="16" t="s">
        <v>11</v>
      </c>
      <c r="F20" s="57" t="s">
        <v>178</v>
      </c>
      <c r="G20" s="59" t="s">
        <v>185</v>
      </c>
    </row>
    <row r="21" spans="1:7" x14ac:dyDescent="0.25">
      <c r="A21" s="57" t="s">
        <v>70</v>
      </c>
      <c r="B21" s="57" t="s">
        <v>200</v>
      </c>
      <c r="C21" s="73" t="str">
        <f t="shared" si="0"/>
        <v>ENG 27800 BV</v>
      </c>
      <c r="D21" s="57" t="s">
        <v>184</v>
      </c>
      <c r="E21" s="16" t="s">
        <v>11</v>
      </c>
      <c r="F21" s="57" t="s">
        <v>178</v>
      </c>
      <c r="G21" s="59" t="s">
        <v>185</v>
      </c>
    </row>
    <row r="22" spans="1:7" x14ac:dyDescent="0.25">
      <c r="A22" s="57" t="s">
        <v>70</v>
      </c>
      <c r="B22" s="57" t="s">
        <v>201</v>
      </c>
      <c r="C22" s="73" t="str">
        <f t="shared" si="0"/>
        <v>ENG 30900 BV</v>
      </c>
      <c r="D22" s="57" t="s">
        <v>178</v>
      </c>
      <c r="E22" s="16" t="s">
        <v>11</v>
      </c>
      <c r="F22" s="57" t="s">
        <v>178</v>
      </c>
      <c r="G22" s="59" t="s">
        <v>73</v>
      </c>
    </row>
    <row r="23" spans="1:7" x14ac:dyDescent="0.25">
      <c r="A23" s="57" t="s">
        <v>70</v>
      </c>
      <c r="B23" s="57" t="s">
        <v>202</v>
      </c>
      <c r="C23" s="73" t="str">
        <f t="shared" si="0"/>
        <v>ENG 31000 BV</v>
      </c>
      <c r="D23" s="57" t="s">
        <v>178</v>
      </c>
      <c r="E23" s="59" t="s">
        <v>11</v>
      </c>
      <c r="F23" s="57" t="s">
        <v>178</v>
      </c>
      <c r="G23" s="59" t="s">
        <v>73</v>
      </c>
    </row>
    <row r="24" spans="1:7" x14ac:dyDescent="0.25">
      <c r="A24" s="57" t="s">
        <v>70</v>
      </c>
      <c r="B24" s="57" t="s">
        <v>203</v>
      </c>
      <c r="C24" s="73" t="str">
        <f t="shared" si="0"/>
        <v>ENG 33100 BV</v>
      </c>
      <c r="D24" s="57" t="s">
        <v>178</v>
      </c>
      <c r="E24" s="59" t="s">
        <v>11</v>
      </c>
      <c r="F24" s="57" t="s">
        <v>178</v>
      </c>
      <c r="G24" s="59" t="s">
        <v>73</v>
      </c>
    </row>
    <row r="25" spans="1:7" x14ac:dyDescent="0.25">
      <c r="A25" s="57" t="s">
        <v>70</v>
      </c>
      <c r="B25" s="57" t="s">
        <v>204</v>
      </c>
      <c r="C25" s="73" t="str">
        <f t="shared" si="0"/>
        <v>ENG 33200 BV</v>
      </c>
      <c r="D25" s="57" t="s">
        <v>178</v>
      </c>
      <c r="E25" s="59" t="s">
        <v>11</v>
      </c>
      <c r="F25" s="57" t="s">
        <v>178</v>
      </c>
      <c r="G25" s="59" t="s">
        <v>73</v>
      </c>
    </row>
    <row r="26" spans="1:7" x14ac:dyDescent="0.25">
      <c r="A26" s="57" t="s">
        <v>70</v>
      </c>
      <c r="B26" s="57" t="s">
        <v>205</v>
      </c>
      <c r="C26" s="73" t="str">
        <f t="shared" si="0"/>
        <v>ENG 33300 BV</v>
      </c>
      <c r="D26" s="57" t="s">
        <v>178</v>
      </c>
      <c r="E26" s="16" t="s">
        <v>11</v>
      </c>
      <c r="F26" s="57" t="s">
        <v>178</v>
      </c>
      <c r="G26" s="59" t="s">
        <v>73</v>
      </c>
    </row>
    <row r="27" spans="1:7" x14ac:dyDescent="0.25">
      <c r="A27" s="57" t="s">
        <v>70</v>
      </c>
      <c r="B27" s="57" t="s">
        <v>206</v>
      </c>
      <c r="C27" s="73" t="str">
        <f t="shared" si="0"/>
        <v>ENG 33500 BV</v>
      </c>
      <c r="D27" s="57" t="s">
        <v>178</v>
      </c>
      <c r="E27" s="59" t="s">
        <v>11</v>
      </c>
      <c r="F27" s="57" t="s">
        <v>178</v>
      </c>
      <c r="G27" s="59" t="s">
        <v>73</v>
      </c>
    </row>
    <row r="28" spans="1:7" x14ac:dyDescent="0.25">
      <c r="A28" s="57" t="s">
        <v>70</v>
      </c>
      <c r="B28" s="57" t="s">
        <v>207</v>
      </c>
      <c r="C28" s="73" t="str">
        <f t="shared" si="0"/>
        <v>ENG 33800 BV</v>
      </c>
      <c r="D28" s="57" t="s">
        <v>178</v>
      </c>
      <c r="E28" s="16" t="s">
        <v>11</v>
      </c>
      <c r="F28" s="57" t="s">
        <v>208</v>
      </c>
      <c r="G28" s="59" t="s">
        <v>73</v>
      </c>
    </row>
    <row r="29" spans="1:7" x14ac:dyDescent="0.25">
      <c r="A29" s="57" t="s">
        <v>70</v>
      </c>
      <c r="B29" s="57" t="s">
        <v>209</v>
      </c>
      <c r="C29" s="73" t="str">
        <f t="shared" si="0"/>
        <v>ENG 35100 BV</v>
      </c>
      <c r="D29" s="57" t="s">
        <v>184</v>
      </c>
      <c r="E29" s="16" t="s">
        <v>11</v>
      </c>
      <c r="F29" s="57" t="s">
        <v>184</v>
      </c>
      <c r="G29" s="59" t="s">
        <v>73</v>
      </c>
    </row>
    <row r="30" spans="1:7" x14ac:dyDescent="0.25">
      <c r="A30" s="57" t="s">
        <v>70</v>
      </c>
      <c r="B30" s="57" t="s">
        <v>210</v>
      </c>
      <c r="C30" s="73" t="str">
        <f t="shared" si="0"/>
        <v>ENG 35200 BV</v>
      </c>
      <c r="D30" s="57" t="s">
        <v>184</v>
      </c>
      <c r="E30" s="16" t="s">
        <v>11</v>
      </c>
      <c r="F30" s="57" t="s">
        <v>184</v>
      </c>
      <c r="G30" s="59" t="s">
        <v>73</v>
      </c>
    </row>
    <row r="31" spans="1:7" x14ac:dyDescent="0.25">
      <c r="A31" s="57" t="s">
        <v>70</v>
      </c>
      <c r="B31" s="57" t="s">
        <v>211</v>
      </c>
      <c r="C31" s="73" t="str">
        <f t="shared" si="0"/>
        <v>ENG 35500 BV</v>
      </c>
      <c r="D31" s="57" t="s">
        <v>184</v>
      </c>
      <c r="E31" s="16" t="s">
        <v>11</v>
      </c>
      <c r="F31" s="57" t="s">
        <v>178</v>
      </c>
      <c r="G31" s="59" t="s">
        <v>73</v>
      </c>
    </row>
    <row r="32" spans="1:7" x14ac:dyDescent="0.25">
      <c r="A32" s="57" t="s">
        <v>74</v>
      </c>
      <c r="B32" s="57" t="s">
        <v>212</v>
      </c>
      <c r="C32" s="73" t="str">
        <f t="shared" si="0"/>
        <v>ENGL 15000 SC</v>
      </c>
      <c r="D32" s="61"/>
      <c r="E32" s="59"/>
      <c r="F32" s="57" t="s">
        <v>180</v>
      </c>
      <c r="G32" s="59" t="s">
        <v>181</v>
      </c>
    </row>
    <row r="33" spans="1:7" x14ac:dyDescent="0.25">
      <c r="A33" s="57" t="s">
        <v>74</v>
      </c>
      <c r="B33" s="57" t="s">
        <v>212</v>
      </c>
      <c r="C33" s="73" t="str">
        <f t="shared" si="0"/>
        <v>ENGL 15000 SC</v>
      </c>
      <c r="D33" s="61"/>
      <c r="E33" s="59"/>
      <c r="F33" s="57" t="s">
        <v>180</v>
      </c>
      <c r="G33" s="59" t="s">
        <v>181</v>
      </c>
    </row>
    <row r="34" spans="1:7" x14ac:dyDescent="0.25">
      <c r="A34" s="57" t="s">
        <v>74</v>
      </c>
      <c r="B34" s="57" t="s">
        <v>213</v>
      </c>
      <c r="C34" s="73" t="str">
        <f t="shared" si="0"/>
        <v>ENGL 17000 SC</v>
      </c>
      <c r="D34" s="61"/>
      <c r="E34" s="59"/>
      <c r="F34" s="57" t="s">
        <v>180</v>
      </c>
      <c r="G34" s="59" t="s">
        <v>181</v>
      </c>
    </row>
    <row r="35" spans="1:7" x14ac:dyDescent="0.25">
      <c r="A35" s="57" t="s">
        <v>74</v>
      </c>
      <c r="B35" s="57" t="s">
        <v>213</v>
      </c>
      <c r="C35" s="73" t="str">
        <f t="shared" si="0"/>
        <v>ENGL 17000 SC</v>
      </c>
      <c r="D35" s="61"/>
      <c r="E35" s="59"/>
      <c r="F35" s="57" t="s">
        <v>180</v>
      </c>
      <c r="G35" s="59" t="s">
        <v>181</v>
      </c>
    </row>
    <row r="36" spans="1:7" ht="28.5" x14ac:dyDescent="0.25">
      <c r="A36" s="57" t="s">
        <v>74</v>
      </c>
      <c r="B36" s="57" t="s">
        <v>214</v>
      </c>
      <c r="C36" s="73" t="str">
        <f t="shared" si="0"/>
        <v>ENGL 20000 SC</v>
      </c>
      <c r="D36" s="57" t="s">
        <v>180</v>
      </c>
      <c r="E36" s="59" t="s">
        <v>11</v>
      </c>
      <c r="F36" s="57" t="s">
        <v>215</v>
      </c>
      <c r="G36" s="59" t="s">
        <v>216</v>
      </c>
    </row>
    <row r="37" spans="1:7" ht="28.5" x14ac:dyDescent="0.25">
      <c r="A37" s="57" t="s">
        <v>74</v>
      </c>
      <c r="B37" s="57" t="s">
        <v>217</v>
      </c>
      <c r="C37" s="73" t="str">
        <f t="shared" si="0"/>
        <v>ENGL 20100 SC</v>
      </c>
      <c r="D37" s="57" t="s">
        <v>173</v>
      </c>
      <c r="E37" s="16" t="s">
        <v>11</v>
      </c>
      <c r="F37" s="57" t="s">
        <v>180</v>
      </c>
      <c r="G37" s="59" t="s">
        <v>218</v>
      </c>
    </row>
    <row r="38" spans="1:7" ht="28.5" x14ac:dyDescent="0.25">
      <c r="A38" s="57" t="s">
        <v>74</v>
      </c>
      <c r="B38" s="57" t="s">
        <v>217</v>
      </c>
      <c r="C38" s="73" t="str">
        <f t="shared" si="0"/>
        <v>ENGL 20100 SC</v>
      </c>
      <c r="D38" s="57" t="s">
        <v>173</v>
      </c>
      <c r="E38" s="16" t="s">
        <v>11</v>
      </c>
      <c r="F38" s="57" t="s">
        <v>180</v>
      </c>
      <c r="G38" s="59" t="s">
        <v>218</v>
      </c>
    </row>
    <row r="39" spans="1:7" ht="28.5" x14ac:dyDescent="0.25">
      <c r="A39" s="57" t="s">
        <v>74</v>
      </c>
      <c r="B39" s="57" t="s">
        <v>219</v>
      </c>
      <c r="C39" s="73" t="str">
        <f t="shared" si="0"/>
        <v>ENGL 20200 SC</v>
      </c>
      <c r="D39" s="57" t="s">
        <v>173</v>
      </c>
      <c r="E39" s="16" t="s">
        <v>11</v>
      </c>
      <c r="F39" s="57" t="s">
        <v>180</v>
      </c>
      <c r="G39" s="59" t="s">
        <v>218</v>
      </c>
    </row>
    <row r="40" spans="1:7" x14ac:dyDescent="0.25">
      <c r="A40" s="57" t="s">
        <v>74</v>
      </c>
      <c r="B40" s="57" t="s">
        <v>220</v>
      </c>
      <c r="C40" s="73" t="str">
        <f t="shared" si="0"/>
        <v>ENGL 20500 SC</v>
      </c>
      <c r="D40" s="57" t="s">
        <v>173</v>
      </c>
      <c r="E40" s="16" t="s">
        <v>11</v>
      </c>
      <c r="F40" s="57" t="s">
        <v>180</v>
      </c>
      <c r="G40" s="59" t="s">
        <v>73</v>
      </c>
    </row>
    <row r="41" spans="1:7" x14ac:dyDescent="0.25">
      <c r="A41" s="57" t="s">
        <v>74</v>
      </c>
      <c r="B41" s="57" t="s">
        <v>221</v>
      </c>
      <c r="C41" s="73" t="str">
        <f t="shared" si="0"/>
        <v>ENGL 20600 SC</v>
      </c>
      <c r="D41" s="57" t="s">
        <v>173</v>
      </c>
      <c r="E41" s="59" t="s">
        <v>11</v>
      </c>
      <c r="F41" s="57" t="s">
        <v>180</v>
      </c>
      <c r="G41" s="59" t="s">
        <v>73</v>
      </c>
    </row>
    <row r="42" spans="1:7" x14ac:dyDescent="0.25">
      <c r="A42" s="57" t="s">
        <v>74</v>
      </c>
      <c r="B42" s="57" t="s">
        <v>222</v>
      </c>
      <c r="C42" s="73" t="str">
        <f t="shared" si="0"/>
        <v>ENGL 23500 SC</v>
      </c>
      <c r="D42" s="57" t="s">
        <v>173</v>
      </c>
      <c r="E42" s="16" t="s">
        <v>11</v>
      </c>
      <c r="F42" s="57" t="s">
        <v>180</v>
      </c>
      <c r="G42" s="59" t="s">
        <v>73</v>
      </c>
    </row>
    <row r="43" spans="1:7" x14ac:dyDescent="0.25">
      <c r="A43" s="57" t="s">
        <v>74</v>
      </c>
      <c r="B43" s="57" t="s">
        <v>223</v>
      </c>
      <c r="C43" s="73" t="str">
        <f t="shared" si="0"/>
        <v>ENGL 23600 SC</v>
      </c>
      <c r="D43" s="57" t="s">
        <v>173</v>
      </c>
      <c r="E43" s="16" t="s">
        <v>11</v>
      </c>
      <c r="F43" s="57" t="s">
        <v>180</v>
      </c>
      <c r="G43" s="59" t="s">
        <v>73</v>
      </c>
    </row>
    <row r="44" spans="1:7" ht="28.5" x14ac:dyDescent="0.25">
      <c r="A44" s="57" t="s">
        <v>74</v>
      </c>
      <c r="B44" s="57" t="s">
        <v>224</v>
      </c>
      <c r="C44" s="73" t="str">
        <f t="shared" si="0"/>
        <v>ENGL 25600 SC</v>
      </c>
      <c r="D44" s="57" t="s">
        <v>225</v>
      </c>
      <c r="E44" s="16" t="s">
        <v>11</v>
      </c>
      <c r="F44" s="57" t="s">
        <v>180</v>
      </c>
      <c r="G44" s="59" t="s">
        <v>218</v>
      </c>
    </row>
    <row r="45" spans="1:7" ht="28.5" x14ac:dyDescent="0.25">
      <c r="A45" s="57" t="s">
        <v>74</v>
      </c>
      <c r="B45" s="57" t="s">
        <v>226</v>
      </c>
      <c r="C45" s="73" t="str">
        <f t="shared" si="0"/>
        <v>ENGL 27600 SC</v>
      </c>
      <c r="D45" s="57" t="s">
        <v>173</v>
      </c>
      <c r="E45" s="16" t="s">
        <v>11</v>
      </c>
      <c r="F45" s="57" t="s">
        <v>180</v>
      </c>
      <c r="G45" s="59" t="s">
        <v>218</v>
      </c>
    </row>
    <row r="46" spans="1:7" ht="28.5" x14ac:dyDescent="0.25">
      <c r="A46" s="57" t="s">
        <v>74</v>
      </c>
      <c r="B46" s="57" t="s">
        <v>227</v>
      </c>
      <c r="C46" s="73" t="str">
        <f t="shared" si="0"/>
        <v>ENGL 27800 SC</v>
      </c>
      <c r="D46" s="57" t="s">
        <v>173</v>
      </c>
      <c r="E46" s="16" t="s">
        <v>11</v>
      </c>
      <c r="F46" s="57" t="s">
        <v>180</v>
      </c>
      <c r="G46" s="59" t="s">
        <v>218</v>
      </c>
    </row>
    <row r="47" spans="1:7" ht="28.5" x14ac:dyDescent="0.25">
      <c r="A47" s="57" t="s">
        <v>74</v>
      </c>
      <c r="B47" s="57" t="s">
        <v>228</v>
      </c>
      <c r="C47" s="73" t="str">
        <f t="shared" si="0"/>
        <v>ENGL 28001 SC</v>
      </c>
      <c r="D47" s="57" t="s">
        <v>173</v>
      </c>
      <c r="E47" s="16" t="s">
        <v>11</v>
      </c>
      <c r="F47" s="57" t="s">
        <v>180</v>
      </c>
      <c r="G47" s="59" t="s">
        <v>218</v>
      </c>
    </row>
    <row r="48" spans="1:7" x14ac:dyDescent="0.25">
      <c r="A48" s="57" t="s">
        <v>74</v>
      </c>
      <c r="B48" s="57" t="s">
        <v>229</v>
      </c>
      <c r="C48" s="73" t="str">
        <f t="shared" si="0"/>
        <v>ENGL 28002 SC</v>
      </c>
      <c r="D48" s="57" t="s">
        <v>173</v>
      </c>
      <c r="E48" s="16" t="s">
        <v>11</v>
      </c>
      <c r="F48" s="57" t="s">
        <v>180</v>
      </c>
      <c r="G48" s="59" t="s">
        <v>73</v>
      </c>
    </row>
    <row r="49" spans="1:7" ht="28.5" x14ac:dyDescent="0.25">
      <c r="A49" s="57" t="s">
        <v>74</v>
      </c>
      <c r="B49" s="57" t="s">
        <v>230</v>
      </c>
      <c r="C49" s="73" t="str">
        <f t="shared" si="0"/>
        <v>ENGL 28004 SC</v>
      </c>
      <c r="D49" s="57" t="s">
        <v>173</v>
      </c>
      <c r="E49" s="16" t="s">
        <v>11</v>
      </c>
      <c r="F49" s="57" t="s">
        <v>180</v>
      </c>
      <c r="G49" s="59" t="s">
        <v>218</v>
      </c>
    </row>
    <row r="50" spans="1:7" x14ac:dyDescent="0.25">
      <c r="A50" s="57" t="s">
        <v>74</v>
      </c>
      <c r="B50" s="57" t="s">
        <v>231</v>
      </c>
      <c r="C50" s="73" t="str">
        <f t="shared" si="0"/>
        <v>ENGL 28005 SC</v>
      </c>
      <c r="D50" s="57" t="s">
        <v>173</v>
      </c>
      <c r="E50" s="59" t="s">
        <v>232</v>
      </c>
      <c r="F50" s="57" t="s">
        <v>180</v>
      </c>
      <c r="G50" s="59" t="s">
        <v>233</v>
      </c>
    </row>
    <row r="51" spans="1:7" x14ac:dyDescent="0.25">
      <c r="A51" s="57" t="s">
        <v>74</v>
      </c>
      <c r="B51" s="57" t="s">
        <v>234</v>
      </c>
      <c r="C51" s="73" t="str">
        <f t="shared" si="0"/>
        <v>ENGL 30900 SC</v>
      </c>
      <c r="D51" s="57" t="s">
        <v>173</v>
      </c>
      <c r="E51" s="59" t="s">
        <v>11</v>
      </c>
      <c r="F51" s="57" t="s">
        <v>180</v>
      </c>
      <c r="G51" s="59" t="s">
        <v>73</v>
      </c>
    </row>
    <row r="52" spans="1:7" x14ac:dyDescent="0.25">
      <c r="A52" s="57" t="s">
        <v>74</v>
      </c>
      <c r="B52" s="57" t="s">
        <v>235</v>
      </c>
      <c r="C52" s="73" t="str">
        <f t="shared" si="0"/>
        <v>ENGL 33200 SC</v>
      </c>
      <c r="D52" s="57" t="s">
        <v>173</v>
      </c>
      <c r="E52" s="59" t="s">
        <v>11</v>
      </c>
      <c r="F52" s="57" t="s">
        <v>180</v>
      </c>
      <c r="G52" s="59" t="s">
        <v>73</v>
      </c>
    </row>
    <row r="53" spans="1:7" x14ac:dyDescent="0.25">
      <c r="A53" s="57" t="s">
        <v>74</v>
      </c>
      <c r="B53" s="57" t="s">
        <v>236</v>
      </c>
      <c r="C53" s="73" t="str">
        <f t="shared" si="0"/>
        <v>ENGL 33300 SC</v>
      </c>
      <c r="D53" s="57" t="s">
        <v>173</v>
      </c>
      <c r="E53" s="59" t="s">
        <v>11</v>
      </c>
      <c r="F53" s="57" t="s">
        <v>180</v>
      </c>
      <c r="G53" s="59" t="s">
        <v>73</v>
      </c>
    </row>
    <row r="54" spans="1:7" x14ac:dyDescent="0.25">
      <c r="A54" s="57" t="s">
        <v>74</v>
      </c>
      <c r="B54" s="57" t="s">
        <v>237</v>
      </c>
      <c r="C54" s="73" t="str">
        <f t="shared" si="0"/>
        <v>ENGL 33800 SC</v>
      </c>
      <c r="D54" s="57" t="s">
        <v>173</v>
      </c>
      <c r="E54" s="59" t="s">
        <v>11</v>
      </c>
      <c r="F54" s="57" t="s">
        <v>180</v>
      </c>
      <c r="G54" s="59" t="s">
        <v>73</v>
      </c>
    </row>
    <row r="55" spans="1:7" x14ac:dyDescent="0.25">
      <c r="A55" s="57" t="s">
        <v>74</v>
      </c>
      <c r="B55" s="57" t="s">
        <v>238</v>
      </c>
      <c r="C55" s="73" t="str">
        <f t="shared" si="0"/>
        <v>ENGL 33900 SC</v>
      </c>
      <c r="D55" s="57" t="s">
        <v>173</v>
      </c>
      <c r="E55" s="59" t="s">
        <v>11</v>
      </c>
      <c r="F55" s="57" t="s">
        <v>180</v>
      </c>
      <c r="G55" s="59" t="s">
        <v>73</v>
      </c>
    </row>
    <row r="56" spans="1:7" x14ac:dyDescent="0.25">
      <c r="A56" s="57" t="s">
        <v>74</v>
      </c>
      <c r="B56" s="57" t="s">
        <v>239</v>
      </c>
      <c r="C56" s="73" t="str">
        <f t="shared" si="0"/>
        <v>ENGL 34100 SC</v>
      </c>
      <c r="D56" s="57" t="s">
        <v>173</v>
      </c>
      <c r="E56" s="59" t="s">
        <v>11</v>
      </c>
      <c r="F56" s="57" t="s">
        <v>180</v>
      </c>
      <c r="G56" s="59" t="s">
        <v>73</v>
      </c>
    </row>
    <row r="57" spans="1:7" x14ac:dyDescent="0.25">
      <c r="A57" s="57" t="s">
        <v>74</v>
      </c>
      <c r="B57" s="57" t="s">
        <v>240</v>
      </c>
      <c r="C57" s="73" t="str">
        <f t="shared" si="0"/>
        <v>ENGL 34200 SC</v>
      </c>
      <c r="D57" s="57" t="s">
        <v>173</v>
      </c>
      <c r="E57" s="59" t="s">
        <v>11</v>
      </c>
      <c r="F57" s="57" t="s">
        <v>180</v>
      </c>
      <c r="G57" s="59" t="s">
        <v>73</v>
      </c>
    </row>
    <row r="58" spans="1:7" x14ac:dyDescent="0.25">
      <c r="A58" s="57" t="s">
        <v>74</v>
      </c>
      <c r="B58" s="57" t="s">
        <v>241</v>
      </c>
      <c r="C58" s="73" t="str">
        <f t="shared" si="0"/>
        <v>ENGL 34300 SC</v>
      </c>
      <c r="D58" s="57" t="s">
        <v>173</v>
      </c>
      <c r="E58" s="59" t="s">
        <v>11</v>
      </c>
      <c r="F58" s="57" t="s">
        <v>180</v>
      </c>
      <c r="G58" s="59" t="s">
        <v>73</v>
      </c>
    </row>
    <row r="59" spans="1:7" ht="28.5" x14ac:dyDescent="0.25">
      <c r="A59" s="57" t="s">
        <v>74</v>
      </c>
      <c r="B59" s="57" t="s">
        <v>242</v>
      </c>
      <c r="C59" s="73" t="str">
        <f t="shared" si="0"/>
        <v>ENGL 34700 SC</v>
      </c>
      <c r="D59" s="57" t="s">
        <v>173</v>
      </c>
      <c r="E59" s="59" t="s">
        <v>11</v>
      </c>
      <c r="F59" s="57" t="s">
        <v>180</v>
      </c>
      <c r="G59" s="59" t="s">
        <v>218</v>
      </c>
    </row>
    <row r="60" spans="1:7" x14ac:dyDescent="0.25">
      <c r="A60" s="57" t="s">
        <v>74</v>
      </c>
      <c r="B60" s="57" t="s">
        <v>243</v>
      </c>
      <c r="C60" s="73" t="str">
        <f t="shared" si="0"/>
        <v>ENGL 35200 SC</v>
      </c>
      <c r="D60" s="57" t="s">
        <v>180</v>
      </c>
      <c r="E60" s="59" t="s">
        <v>11</v>
      </c>
      <c r="F60" s="57" t="s">
        <v>180</v>
      </c>
      <c r="G60" s="59" t="s">
        <v>73</v>
      </c>
    </row>
    <row r="61" spans="1:7" x14ac:dyDescent="0.25">
      <c r="A61" s="57" t="s">
        <v>74</v>
      </c>
      <c r="B61" s="57" t="s">
        <v>244</v>
      </c>
      <c r="C61" s="73" t="str">
        <f t="shared" si="0"/>
        <v>ENGL 35300 SC</v>
      </c>
      <c r="D61" s="57" t="s">
        <v>180</v>
      </c>
      <c r="E61" s="59" t="s">
        <v>11</v>
      </c>
      <c r="F61" s="57" t="s">
        <v>180</v>
      </c>
      <c r="G61" s="59" t="s">
        <v>73</v>
      </c>
    </row>
    <row r="62" spans="1:7" x14ac:dyDescent="0.25">
      <c r="A62" s="57" t="s">
        <v>74</v>
      </c>
      <c r="B62" s="57" t="s">
        <v>245</v>
      </c>
      <c r="C62" s="73" t="str">
        <f t="shared" si="0"/>
        <v>ENGL 35500 SC</v>
      </c>
      <c r="D62" s="57" t="s">
        <v>180</v>
      </c>
      <c r="E62" s="59" t="s">
        <v>11</v>
      </c>
      <c r="F62" s="57" t="s">
        <v>180</v>
      </c>
      <c r="G62" s="59" t="s">
        <v>73</v>
      </c>
    </row>
    <row r="63" spans="1:7" x14ac:dyDescent="0.25">
      <c r="A63" s="57" t="s">
        <v>74</v>
      </c>
      <c r="B63" s="57" t="s">
        <v>246</v>
      </c>
      <c r="C63" s="73" t="str">
        <f t="shared" si="0"/>
        <v>ENGL 35700 SC</v>
      </c>
      <c r="D63" s="57" t="s">
        <v>180</v>
      </c>
      <c r="E63" s="59" t="s">
        <v>11</v>
      </c>
      <c r="F63" s="57" t="s">
        <v>180</v>
      </c>
      <c r="G63" s="59" t="s">
        <v>73</v>
      </c>
    </row>
    <row r="64" spans="1:7" x14ac:dyDescent="0.25">
      <c r="A64" s="57" t="s">
        <v>74</v>
      </c>
      <c r="B64" s="57" t="s">
        <v>247</v>
      </c>
      <c r="C64" s="73" t="str">
        <f t="shared" si="0"/>
        <v>ENGL 35701 SC</v>
      </c>
      <c r="D64" s="57" t="s">
        <v>180</v>
      </c>
      <c r="E64" s="59" t="s">
        <v>11</v>
      </c>
      <c r="F64" s="57" t="s">
        <v>180</v>
      </c>
      <c r="G64" s="59" t="s">
        <v>73</v>
      </c>
    </row>
    <row r="65" spans="1:7" x14ac:dyDescent="0.25">
      <c r="A65" s="57" t="s">
        <v>74</v>
      </c>
      <c r="B65" s="57" t="s">
        <v>248</v>
      </c>
      <c r="C65" s="73" t="str">
        <f t="shared" si="0"/>
        <v>ENGL 38003 SC</v>
      </c>
      <c r="D65" s="57" t="s">
        <v>180</v>
      </c>
      <c r="E65" s="59" t="s">
        <v>11</v>
      </c>
      <c r="F65" s="57" t="s">
        <v>180</v>
      </c>
      <c r="G65" s="59" t="s">
        <v>73</v>
      </c>
    </row>
    <row r="66" spans="1:7" x14ac:dyDescent="0.25">
      <c r="A66" s="57" t="s">
        <v>74</v>
      </c>
      <c r="B66" s="57" t="s">
        <v>249</v>
      </c>
      <c r="C66" s="73" t="str">
        <f t="shared" si="0"/>
        <v>EPP 15000 SC</v>
      </c>
      <c r="D66" s="57" t="s">
        <v>180</v>
      </c>
      <c r="E66" s="59" t="s">
        <v>11</v>
      </c>
      <c r="F66" s="57" t="s">
        <v>180</v>
      </c>
      <c r="G66" s="59" t="s">
        <v>73</v>
      </c>
    </row>
    <row r="67" spans="1:7" x14ac:dyDescent="0.25">
      <c r="A67" s="57" t="s">
        <v>70</v>
      </c>
      <c r="B67" s="57" t="s">
        <v>249</v>
      </c>
      <c r="C67" s="73" t="str">
        <f t="shared" ref="C67:C130" si="1">B67&amp;" "&amp;A67</f>
        <v>EPP 15000 BV</v>
      </c>
      <c r="D67" s="57" t="s">
        <v>180</v>
      </c>
      <c r="E67" s="59" t="s">
        <v>11</v>
      </c>
      <c r="F67" s="57" t="s">
        <v>180</v>
      </c>
      <c r="G67" s="59" t="s">
        <v>181</v>
      </c>
    </row>
    <row r="68" spans="1:7" x14ac:dyDescent="0.25">
      <c r="A68" s="57" t="s">
        <v>74</v>
      </c>
      <c r="B68" s="57" t="s">
        <v>250</v>
      </c>
      <c r="C68" s="73" t="str">
        <f t="shared" si="1"/>
        <v>FRE 10100 SC</v>
      </c>
      <c r="D68" s="57" t="s">
        <v>166</v>
      </c>
      <c r="E68" s="59" t="s">
        <v>21</v>
      </c>
      <c r="F68" s="57" t="s">
        <v>251</v>
      </c>
      <c r="G68" s="59" t="s">
        <v>185</v>
      </c>
    </row>
    <row r="69" spans="1:7" x14ac:dyDescent="0.25">
      <c r="A69" s="57" t="s">
        <v>74</v>
      </c>
      <c r="B69" s="57" t="s">
        <v>252</v>
      </c>
      <c r="C69" s="73" t="str">
        <f t="shared" si="1"/>
        <v>FRE 10200 SC</v>
      </c>
      <c r="D69" s="57" t="s">
        <v>166</v>
      </c>
      <c r="E69" s="59" t="s">
        <v>21</v>
      </c>
      <c r="F69" s="57" t="s">
        <v>251</v>
      </c>
      <c r="G69" s="59" t="s">
        <v>185</v>
      </c>
    </row>
    <row r="70" spans="1:7" ht="28.5" x14ac:dyDescent="0.25">
      <c r="A70" s="57" t="s">
        <v>74</v>
      </c>
      <c r="B70" s="57" t="s">
        <v>253</v>
      </c>
      <c r="C70" s="73" t="str">
        <f t="shared" si="1"/>
        <v>FRE 20100 SC</v>
      </c>
      <c r="D70" s="57" t="s">
        <v>166</v>
      </c>
      <c r="E70" s="59" t="s">
        <v>21</v>
      </c>
      <c r="F70" s="57" t="s">
        <v>254</v>
      </c>
      <c r="G70" s="59" t="s">
        <v>255</v>
      </c>
    </row>
    <row r="71" spans="1:7" ht="28.5" x14ac:dyDescent="0.25">
      <c r="A71" s="57" t="s">
        <v>74</v>
      </c>
      <c r="B71" s="57" t="s">
        <v>256</v>
      </c>
      <c r="C71" s="73" t="str">
        <f t="shared" si="1"/>
        <v>FRE 20200 SC</v>
      </c>
      <c r="D71" s="57" t="s">
        <v>166</v>
      </c>
      <c r="E71" s="59" t="s">
        <v>21</v>
      </c>
      <c r="F71" s="57" t="s">
        <v>254</v>
      </c>
      <c r="G71" s="59" t="s">
        <v>255</v>
      </c>
    </row>
    <row r="72" spans="1:7" x14ac:dyDescent="0.25">
      <c r="A72" s="57" t="s">
        <v>74</v>
      </c>
      <c r="B72" s="57" t="s">
        <v>257</v>
      </c>
      <c r="C72" s="73" t="str">
        <f t="shared" si="1"/>
        <v>FRE 21000 SC</v>
      </c>
      <c r="D72" s="57" t="s">
        <v>166</v>
      </c>
      <c r="E72" s="59" t="s">
        <v>21</v>
      </c>
      <c r="F72" s="57" t="s">
        <v>166</v>
      </c>
      <c r="G72" s="59" t="s">
        <v>115</v>
      </c>
    </row>
    <row r="73" spans="1:7" x14ac:dyDescent="0.25">
      <c r="A73" s="57" t="s">
        <v>74</v>
      </c>
      <c r="B73" s="57" t="s">
        <v>258</v>
      </c>
      <c r="C73" s="73" t="str">
        <f t="shared" si="1"/>
        <v>FRE 23000 SC</v>
      </c>
      <c r="D73" s="57" t="s">
        <v>259</v>
      </c>
      <c r="E73" s="59" t="s">
        <v>23</v>
      </c>
      <c r="F73" s="57" t="s">
        <v>260</v>
      </c>
      <c r="G73" s="59" t="s">
        <v>115</v>
      </c>
    </row>
    <row r="74" spans="1:7" ht="28.5" x14ac:dyDescent="0.25">
      <c r="A74" s="57" t="s">
        <v>74</v>
      </c>
      <c r="B74" s="57" t="s">
        <v>261</v>
      </c>
      <c r="C74" s="73" t="str">
        <f t="shared" si="1"/>
        <v>FRE 31100 SC</v>
      </c>
      <c r="D74" s="57" t="s">
        <v>167</v>
      </c>
      <c r="E74" s="59" t="s">
        <v>262</v>
      </c>
      <c r="F74" s="57" t="s">
        <v>263</v>
      </c>
      <c r="G74" s="59" t="s">
        <v>255</v>
      </c>
    </row>
    <row r="75" spans="1:7" ht="28.5" x14ac:dyDescent="0.25">
      <c r="A75" s="57" t="s">
        <v>74</v>
      </c>
      <c r="B75" s="57" t="s">
        <v>264</v>
      </c>
      <c r="C75" s="73" t="str">
        <f t="shared" si="1"/>
        <v>FRE 31200 SC</v>
      </c>
      <c r="D75" s="57" t="s">
        <v>167</v>
      </c>
      <c r="E75" s="59" t="s">
        <v>262</v>
      </c>
      <c r="F75" s="57" t="s">
        <v>265</v>
      </c>
      <c r="G75" s="59" t="s">
        <v>168</v>
      </c>
    </row>
    <row r="76" spans="1:7" ht="28.5" x14ac:dyDescent="0.25">
      <c r="A76" s="57" t="s">
        <v>74</v>
      </c>
      <c r="B76" s="57" t="s">
        <v>266</v>
      </c>
      <c r="C76" s="73" t="str">
        <f t="shared" si="1"/>
        <v>FRE 33700 SC</v>
      </c>
      <c r="D76" s="57" t="s">
        <v>167</v>
      </c>
      <c r="E76" s="59" t="s">
        <v>262</v>
      </c>
      <c r="F76" s="57" t="s">
        <v>267</v>
      </c>
      <c r="G76" s="59" t="s">
        <v>255</v>
      </c>
    </row>
    <row r="77" spans="1:7" ht="28.5" x14ac:dyDescent="0.25">
      <c r="A77" s="57" t="s">
        <v>74</v>
      </c>
      <c r="B77" s="57" t="s">
        <v>268</v>
      </c>
      <c r="C77" s="73" t="str">
        <f t="shared" si="1"/>
        <v>FRE 35000 SC</v>
      </c>
      <c r="D77" s="57" t="s">
        <v>269</v>
      </c>
      <c r="E77" s="59" t="s">
        <v>270</v>
      </c>
      <c r="F77" s="57" t="s">
        <v>267</v>
      </c>
      <c r="G77" s="59" t="s">
        <v>255</v>
      </c>
    </row>
    <row r="78" spans="1:7" ht="28.5" x14ac:dyDescent="0.25">
      <c r="A78" s="57" t="s">
        <v>74</v>
      </c>
      <c r="B78" s="57" t="s">
        <v>271</v>
      </c>
      <c r="C78" s="73" t="str">
        <f t="shared" si="1"/>
        <v>FRE 35100 SC</v>
      </c>
      <c r="D78" s="57" t="s">
        <v>166</v>
      </c>
      <c r="E78" s="59" t="s">
        <v>270</v>
      </c>
      <c r="F78" s="57" t="s">
        <v>267</v>
      </c>
      <c r="G78" s="59" t="s">
        <v>255</v>
      </c>
    </row>
    <row r="79" spans="1:7" x14ac:dyDescent="0.25">
      <c r="A79" s="57" t="s">
        <v>74</v>
      </c>
      <c r="B79" s="57" t="s">
        <v>272</v>
      </c>
      <c r="C79" s="73" t="str">
        <f t="shared" si="1"/>
        <v>FRE 36000 SC</v>
      </c>
      <c r="D79" s="57" t="s">
        <v>259</v>
      </c>
      <c r="E79" s="59" t="s">
        <v>23</v>
      </c>
      <c r="F79" s="57" t="s">
        <v>260</v>
      </c>
      <c r="G79" s="59" t="s">
        <v>115</v>
      </c>
    </row>
    <row r="80" spans="1:7" ht="28.5" x14ac:dyDescent="0.25">
      <c r="A80" s="57" t="s">
        <v>74</v>
      </c>
      <c r="B80" s="57" t="s">
        <v>273</v>
      </c>
      <c r="C80" s="73" t="str">
        <f t="shared" si="1"/>
        <v>FRE 40004 SC</v>
      </c>
      <c r="D80" s="57" t="s">
        <v>274</v>
      </c>
      <c r="E80" s="59" t="s">
        <v>270</v>
      </c>
      <c r="F80" s="57" t="s">
        <v>275</v>
      </c>
      <c r="G80" s="59" t="s">
        <v>276</v>
      </c>
    </row>
    <row r="81" spans="1:7" ht="28.5" x14ac:dyDescent="0.25">
      <c r="A81" s="57" t="s">
        <v>74</v>
      </c>
      <c r="B81" s="57" t="s">
        <v>277</v>
      </c>
      <c r="C81" s="73" t="str">
        <f t="shared" si="1"/>
        <v>FRE 41000 SC</v>
      </c>
      <c r="D81" s="57" t="s">
        <v>275</v>
      </c>
      <c r="E81" s="59" t="s">
        <v>270</v>
      </c>
      <c r="F81" s="57" t="s">
        <v>275</v>
      </c>
      <c r="G81" s="59" t="s">
        <v>276</v>
      </c>
    </row>
    <row r="82" spans="1:7" ht="28.5" x14ac:dyDescent="0.25">
      <c r="A82" s="57" t="s">
        <v>74</v>
      </c>
      <c r="B82" s="57" t="s">
        <v>278</v>
      </c>
      <c r="C82" s="73" t="str">
        <f t="shared" si="1"/>
        <v>FRE 41100 SC</v>
      </c>
      <c r="D82" s="57" t="s">
        <v>275</v>
      </c>
      <c r="E82" s="59" t="s">
        <v>270</v>
      </c>
      <c r="F82" s="57" t="s">
        <v>275</v>
      </c>
      <c r="G82" s="59" t="s">
        <v>276</v>
      </c>
    </row>
    <row r="83" spans="1:7" ht="28.5" x14ac:dyDescent="0.25">
      <c r="A83" s="57" t="s">
        <v>74</v>
      </c>
      <c r="B83" s="57" t="s">
        <v>279</v>
      </c>
      <c r="C83" s="73" t="str">
        <f t="shared" si="1"/>
        <v>FRE 41200 SC</v>
      </c>
      <c r="D83" s="57" t="s">
        <v>275</v>
      </c>
      <c r="E83" s="59" t="s">
        <v>270</v>
      </c>
      <c r="F83" s="57" t="s">
        <v>275</v>
      </c>
      <c r="G83" s="59" t="s">
        <v>276</v>
      </c>
    </row>
    <row r="84" spans="1:7" ht="28.5" x14ac:dyDescent="0.25">
      <c r="A84" s="57" t="s">
        <v>74</v>
      </c>
      <c r="B84" s="57" t="s">
        <v>280</v>
      </c>
      <c r="C84" s="73" t="str">
        <f t="shared" si="1"/>
        <v>FRE 41300 SC</v>
      </c>
      <c r="D84" s="57" t="s">
        <v>275</v>
      </c>
      <c r="E84" s="59" t="s">
        <v>270</v>
      </c>
      <c r="F84" s="57" t="s">
        <v>275</v>
      </c>
      <c r="G84" s="59" t="s">
        <v>276</v>
      </c>
    </row>
    <row r="85" spans="1:7" ht="28.5" x14ac:dyDescent="0.25">
      <c r="A85" s="57" t="s">
        <v>74</v>
      </c>
      <c r="B85" s="57" t="s">
        <v>281</v>
      </c>
      <c r="C85" s="73" t="str">
        <f t="shared" si="1"/>
        <v>FRE 41400 SC</v>
      </c>
      <c r="D85" s="57" t="s">
        <v>275</v>
      </c>
      <c r="E85" s="59" t="s">
        <v>270</v>
      </c>
      <c r="F85" s="57" t="s">
        <v>275</v>
      </c>
      <c r="G85" s="59" t="s">
        <v>276</v>
      </c>
    </row>
    <row r="86" spans="1:7" ht="28.5" x14ac:dyDescent="0.25">
      <c r="A86" s="57" t="s">
        <v>74</v>
      </c>
      <c r="B86" s="57" t="s">
        <v>282</v>
      </c>
      <c r="C86" s="73" t="str">
        <f t="shared" si="1"/>
        <v>GEO 10100 SC</v>
      </c>
      <c r="D86" s="57" t="s">
        <v>283</v>
      </c>
      <c r="E86" s="59" t="s">
        <v>23</v>
      </c>
      <c r="F86" s="57" t="s">
        <v>284</v>
      </c>
      <c r="G86" s="59" t="s">
        <v>285</v>
      </c>
    </row>
    <row r="87" spans="1:7" x14ac:dyDescent="0.25">
      <c r="A87" s="57" t="s">
        <v>74</v>
      </c>
      <c r="B87" s="57" t="s">
        <v>286</v>
      </c>
      <c r="C87" s="73" t="str">
        <f t="shared" si="1"/>
        <v>GEO 10200 SC</v>
      </c>
      <c r="D87" s="57" t="s">
        <v>287</v>
      </c>
      <c r="E87" s="59" t="s">
        <v>23</v>
      </c>
      <c r="F87" s="57" t="s">
        <v>288</v>
      </c>
      <c r="G87" s="59" t="s">
        <v>185</v>
      </c>
    </row>
    <row r="88" spans="1:7" x14ac:dyDescent="0.25">
      <c r="A88" s="57" t="s">
        <v>74</v>
      </c>
      <c r="B88" s="57" t="s">
        <v>289</v>
      </c>
      <c r="C88" s="73" t="str">
        <f t="shared" si="1"/>
        <v>GEO 10300 SC</v>
      </c>
      <c r="D88" s="57" t="s">
        <v>290</v>
      </c>
      <c r="E88" s="59" t="s">
        <v>23</v>
      </c>
      <c r="F88" s="57" t="s">
        <v>290</v>
      </c>
      <c r="G88" s="59" t="s">
        <v>185</v>
      </c>
    </row>
    <row r="89" spans="1:7" x14ac:dyDescent="0.25">
      <c r="A89" s="57" t="s">
        <v>74</v>
      </c>
      <c r="B89" s="57" t="s">
        <v>291</v>
      </c>
      <c r="C89" s="73" t="str">
        <f t="shared" si="1"/>
        <v>GEO 11500 SC</v>
      </c>
      <c r="D89" s="57" t="s">
        <v>142</v>
      </c>
      <c r="E89" s="59" t="s">
        <v>23</v>
      </c>
      <c r="F89" s="57" t="s">
        <v>292</v>
      </c>
      <c r="G89" s="59" t="s">
        <v>293</v>
      </c>
    </row>
    <row r="90" spans="1:7" x14ac:dyDescent="0.25">
      <c r="A90" s="57" t="s">
        <v>74</v>
      </c>
      <c r="B90" s="57" t="s">
        <v>294</v>
      </c>
      <c r="C90" s="73" t="str">
        <f t="shared" si="1"/>
        <v>GEO 20700 SC</v>
      </c>
      <c r="D90" s="57" t="s">
        <v>295</v>
      </c>
      <c r="E90" s="59" t="s">
        <v>23</v>
      </c>
      <c r="F90" s="57" t="s">
        <v>295</v>
      </c>
      <c r="G90" s="59" t="s">
        <v>185</v>
      </c>
    </row>
    <row r="91" spans="1:7" x14ac:dyDescent="0.25">
      <c r="A91" s="57" t="s">
        <v>74</v>
      </c>
      <c r="B91" s="57" t="s">
        <v>296</v>
      </c>
      <c r="C91" s="73" t="str">
        <f t="shared" si="1"/>
        <v>GEO 30100 SC</v>
      </c>
      <c r="D91" s="57" t="s">
        <v>297</v>
      </c>
      <c r="E91" s="59" t="s">
        <v>23</v>
      </c>
      <c r="F91" s="57" t="s">
        <v>288</v>
      </c>
      <c r="G91" s="59" t="s">
        <v>185</v>
      </c>
    </row>
    <row r="92" spans="1:7" ht="28.5" x14ac:dyDescent="0.25">
      <c r="A92" s="57" t="s">
        <v>70</v>
      </c>
      <c r="B92" s="57" t="s">
        <v>282</v>
      </c>
      <c r="C92" s="73" t="str">
        <f t="shared" si="1"/>
        <v>GEO 10100 BV</v>
      </c>
      <c r="D92" s="57" t="s">
        <v>283</v>
      </c>
      <c r="E92" s="59" t="s">
        <v>23</v>
      </c>
      <c r="F92" s="57" t="s">
        <v>284</v>
      </c>
      <c r="G92" s="59" t="s">
        <v>285</v>
      </c>
    </row>
    <row r="93" spans="1:7" x14ac:dyDescent="0.25">
      <c r="A93" s="57" t="s">
        <v>74</v>
      </c>
      <c r="B93" s="57" t="s">
        <v>298</v>
      </c>
      <c r="C93" s="73" t="str">
        <f t="shared" si="1"/>
        <v>GER 10100 SC</v>
      </c>
      <c r="D93" s="57" t="s">
        <v>166</v>
      </c>
      <c r="E93" s="59" t="s">
        <v>21</v>
      </c>
      <c r="F93" s="57" t="s">
        <v>251</v>
      </c>
      <c r="G93" s="59" t="s">
        <v>185</v>
      </c>
    </row>
    <row r="94" spans="1:7" x14ac:dyDescent="0.25">
      <c r="A94" s="57" t="s">
        <v>74</v>
      </c>
      <c r="B94" s="57" t="s">
        <v>299</v>
      </c>
      <c r="C94" s="73" t="str">
        <f t="shared" si="1"/>
        <v>GER 10200 SC</v>
      </c>
      <c r="D94" s="57" t="s">
        <v>166</v>
      </c>
      <c r="E94" s="59" t="s">
        <v>21</v>
      </c>
      <c r="F94" s="57" t="s">
        <v>251</v>
      </c>
      <c r="G94" s="59" t="s">
        <v>185</v>
      </c>
    </row>
    <row r="95" spans="1:7" x14ac:dyDescent="0.25">
      <c r="A95" s="57" t="s">
        <v>74</v>
      </c>
      <c r="B95" s="57" t="s">
        <v>300</v>
      </c>
      <c r="C95" s="73" t="str">
        <f t="shared" si="1"/>
        <v>GER 20100 SC</v>
      </c>
      <c r="D95" s="57" t="s">
        <v>166</v>
      </c>
      <c r="E95" s="59" t="s">
        <v>21</v>
      </c>
      <c r="F95" s="57" t="s">
        <v>251</v>
      </c>
      <c r="G95" s="59" t="s">
        <v>185</v>
      </c>
    </row>
    <row r="96" spans="1:7" x14ac:dyDescent="0.25">
      <c r="A96" s="57" t="s">
        <v>74</v>
      </c>
      <c r="B96" s="57" t="s">
        <v>301</v>
      </c>
      <c r="C96" s="73" t="str">
        <f t="shared" si="1"/>
        <v>GER 20200 SC</v>
      </c>
      <c r="D96" s="57" t="s">
        <v>166</v>
      </c>
      <c r="E96" s="59" t="s">
        <v>21</v>
      </c>
      <c r="F96" s="57" t="s">
        <v>251</v>
      </c>
      <c r="G96" s="59" t="s">
        <v>185</v>
      </c>
    </row>
    <row r="97" spans="1:7" x14ac:dyDescent="0.25">
      <c r="A97" s="57" t="s">
        <v>74</v>
      </c>
      <c r="B97" s="57" t="s">
        <v>302</v>
      </c>
      <c r="C97" s="73" t="str">
        <f t="shared" si="1"/>
        <v>GER 23000 SC</v>
      </c>
      <c r="D97" s="57" t="s">
        <v>259</v>
      </c>
      <c r="E97" s="59" t="s">
        <v>23</v>
      </c>
      <c r="F97" s="57" t="s">
        <v>274</v>
      </c>
      <c r="G97" s="59" t="s">
        <v>158</v>
      </c>
    </row>
    <row r="98" spans="1:7" x14ac:dyDescent="0.25">
      <c r="A98" s="57" t="s">
        <v>74</v>
      </c>
      <c r="B98" s="57" t="s">
        <v>303</v>
      </c>
      <c r="C98" s="73" t="str">
        <f t="shared" si="1"/>
        <v>GER 31100 SC</v>
      </c>
      <c r="D98" s="57" t="s">
        <v>166</v>
      </c>
      <c r="E98" s="59" t="s">
        <v>21</v>
      </c>
      <c r="F98" s="57" t="s">
        <v>251</v>
      </c>
      <c r="G98" s="59" t="s">
        <v>115</v>
      </c>
    </row>
    <row r="99" spans="1:7" x14ac:dyDescent="0.25">
      <c r="A99" s="57" t="s">
        <v>74</v>
      </c>
      <c r="B99" s="57" t="s">
        <v>304</v>
      </c>
      <c r="C99" s="73" t="str">
        <f t="shared" si="1"/>
        <v>GER 31200 SC</v>
      </c>
      <c r="D99" s="57" t="s">
        <v>166</v>
      </c>
      <c r="E99" s="59" t="s">
        <v>21</v>
      </c>
      <c r="F99" s="57" t="s">
        <v>251</v>
      </c>
      <c r="G99" s="59" t="s">
        <v>115</v>
      </c>
    </row>
    <row r="100" spans="1:7" ht="28.5" x14ac:dyDescent="0.25">
      <c r="A100" s="57" t="s">
        <v>70</v>
      </c>
      <c r="B100" s="57" t="s">
        <v>305</v>
      </c>
      <c r="C100" s="73" t="str">
        <f t="shared" si="1"/>
        <v>GS 20101 BV</v>
      </c>
      <c r="D100" s="57" t="s">
        <v>173</v>
      </c>
      <c r="E100" s="59" t="s">
        <v>23</v>
      </c>
      <c r="F100" s="57" t="s">
        <v>306</v>
      </c>
      <c r="G100" s="59" t="s">
        <v>218</v>
      </c>
    </row>
    <row r="101" spans="1:7" ht="28.5" x14ac:dyDescent="0.25">
      <c r="A101" s="57" t="s">
        <v>74</v>
      </c>
      <c r="B101" s="57" t="s">
        <v>305</v>
      </c>
      <c r="C101" s="73" t="str">
        <f t="shared" si="1"/>
        <v>GS 20101 SC</v>
      </c>
      <c r="D101" s="57" t="s">
        <v>180</v>
      </c>
      <c r="E101" s="59" t="s">
        <v>23</v>
      </c>
      <c r="F101" s="57" t="s">
        <v>180</v>
      </c>
      <c r="G101" s="59" t="s">
        <v>218</v>
      </c>
    </row>
    <row r="102" spans="1:7" x14ac:dyDescent="0.25">
      <c r="A102" s="57" t="s">
        <v>70</v>
      </c>
      <c r="B102" s="57" t="s">
        <v>307</v>
      </c>
      <c r="C102" s="73" t="str">
        <f t="shared" si="1"/>
        <v>HIS 10000 BV</v>
      </c>
      <c r="D102" s="57" t="s">
        <v>166</v>
      </c>
      <c r="E102" s="59" t="s">
        <v>19</v>
      </c>
      <c r="F102" s="57" t="s">
        <v>180</v>
      </c>
      <c r="G102" s="59" t="s">
        <v>158</v>
      </c>
    </row>
    <row r="103" spans="1:7" x14ac:dyDescent="0.25">
      <c r="A103" s="57" t="s">
        <v>70</v>
      </c>
      <c r="B103" s="57" t="s">
        <v>308</v>
      </c>
      <c r="C103" s="73" t="str">
        <f t="shared" si="1"/>
        <v>HIS 10500 BV</v>
      </c>
      <c r="D103" s="57" t="s">
        <v>173</v>
      </c>
      <c r="E103" s="59" t="s">
        <v>309</v>
      </c>
      <c r="F103" s="57" t="s">
        <v>180</v>
      </c>
      <c r="G103" s="59" t="s">
        <v>73</v>
      </c>
    </row>
    <row r="104" spans="1:7" x14ac:dyDescent="0.25">
      <c r="A104" s="57" t="s">
        <v>70</v>
      </c>
      <c r="B104" s="57" t="s">
        <v>310</v>
      </c>
      <c r="C104" s="73" t="str">
        <f t="shared" si="1"/>
        <v>HIS 10600 BV</v>
      </c>
      <c r="D104" s="57" t="s">
        <v>173</v>
      </c>
      <c r="E104" s="59" t="s">
        <v>309</v>
      </c>
      <c r="F104" s="57" t="s">
        <v>180</v>
      </c>
      <c r="G104" s="59" t="s">
        <v>73</v>
      </c>
    </row>
    <row r="105" spans="1:7" x14ac:dyDescent="0.25">
      <c r="A105" s="64" t="s">
        <v>70</v>
      </c>
      <c r="B105" s="57" t="s">
        <v>311</v>
      </c>
      <c r="C105" s="73" t="str">
        <f t="shared" si="1"/>
        <v>HIS 10700 BV</v>
      </c>
      <c r="D105" s="66" t="s">
        <v>173</v>
      </c>
      <c r="E105" s="66" t="s">
        <v>309</v>
      </c>
      <c r="F105" s="66" t="s">
        <v>180</v>
      </c>
      <c r="G105" s="66" t="s">
        <v>185</v>
      </c>
    </row>
    <row r="106" spans="1:7" x14ac:dyDescent="0.25">
      <c r="A106" s="57" t="s">
        <v>70</v>
      </c>
      <c r="B106" s="57" t="s">
        <v>312</v>
      </c>
      <c r="C106" s="73" t="str">
        <f t="shared" si="1"/>
        <v>HIS 20000 BV</v>
      </c>
      <c r="D106" s="57" t="s">
        <v>166</v>
      </c>
      <c r="E106" s="59" t="s">
        <v>19</v>
      </c>
      <c r="F106" s="57" t="s">
        <v>260</v>
      </c>
      <c r="G106" s="59" t="s">
        <v>185</v>
      </c>
    </row>
    <row r="107" spans="1:7" ht="28.5" x14ac:dyDescent="0.25">
      <c r="A107" s="57" t="s">
        <v>70</v>
      </c>
      <c r="B107" s="57" t="s">
        <v>313</v>
      </c>
      <c r="C107" s="73" t="str">
        <f t="shared" si="1"/>
        <v>HIS 20500 BV</v>
      </c>
      <c r="D107" s="57" t="s">
        <v>166</v>
      </c>
      <c r="E107" s="59" t="s">
        <v>23</v>
      </c>
      <c r="F107" s="57" t="s">
        <v>180</v>
      </c>
      <c r="G107" s="59" t="s">
        <v>276</v>
      </c>
    </row>
    <row r="108" spans="1:7" x14ac:dyDescent="0.25">
      <c r="A108" s="57" t="s">
        <v>70</v>
      </c>
      <c r="B108" s="57" t="s">
        <v>314</v>
      </c>
      <c r="C108" s="73" t="str">
        <f t="shared" si="1"/>
        <v>HIS 20700 BV</v>
      </c>
      <c r="D108" s="57" t="s">
        <v>142</v>
      </c>
      <c r="E108" s="59" t="s">
        <v>309</v>
      </c>
      <c r="F108" s="57" t="s">
        <v>315</v>
      </c>
      <c r="G108" s="59" t="s">
        <v>158</v>
      </c>
    </row>
    <row r="109" spans="1:7" x14ac:dyDescent="0.25">
      <c r="A109" s="64" t="s">
        <v>70</v>
      </c>
      <c r="B109" s="57" t="s">
        <v>316</v>
      </c>
      <c r="C109" s="73" t="str">
        <f t="shared" si="1"/>
        <v>HIS 20900 BV</v>
      </c>
      <c r="D109" s="64" t="s">
        <v>173</v>
      </c>
      <c r="E109" s="64" t="s">
        <v>23</v>
      </c>
      <c r="F109" s="64" t="s">
        <v>180</v>
      </c>
      <c r="G109" s="64" t="s">
        <v>185</v>
      </c>
    </row>
    <row r="110" spans="1:7" x14ac:dyDescent="0.25">
      <c r="A110" s="57" t="s">
        <v>70</v>
      </c>
      <c r="B110" s="57" t="s">
        <v>317</v>
      </c>
      <c r="C110" s="73" t="str">
        <f t="shared" si="1"/>
        <v>HIS 21400 BV</v>
      </c>
      <c r="D110" s="57" t="s">
        <v>142</v>
      </c>
      <c r="E110" s="59" t="s">
        <v>309</v>
      </c>
      <c r="F110" s="57" t="s">
        <v>315</v>
      </c>
      <c r="G110" s="67"/>
    </row>
    <row r="111" spans="1:7" x14ac:dyDescent="0.25">
      <c r="A111" s="57" t="s">
        <v>70</v>
      </c>
      <c r="B111" s="57" t="s">
        <v>318</v>
      </c>
      <c r="C111" s="73" t="str">
        <f t="shared" si="1"/>
        <v>HIS 22000 BV</v>
      </c>
      <c r="D111" s="57" t="s">
        <v>166</v>
      </c>
      <c r="E111" s="59" t="s">
        <v>23</v>
      </c>
      <c r="F111" s="57" t="s">
        <v>180</v>
      </c>
      <c r="G111" s="59" t="s">
        <v>185</v>
      </c>
    </row>
    <row r="112" spans="1:7" x14ac:dyDescent="0.25">
      <c r="A112" s="57" t="s">
        <v>70</v>
      </c>
      <c r="B112" s="57" t="s">
        <v>319</v>
      </c>
      <c r="C112" s="73" t="str">
        <f t="shared" si="1"/>
        <v>HIS 22300 BV</v>
      </c>
      <c r="D112" s="57" t="s">
        <v>166</v>
      </c>
      <c r="E112" s="59" t="s">
        <v>19</v>
      </c>
      <c r="F112" s="57" t="s">
        <v>180</v>
      </c>
      <c r="G112" s="59" t="s">
        <v>185</v>
      </c>
    </row>
    <row r="113" spans="1:7" x14ac:dyDescent="0.25">
      <c r="A113" s="57" t="s">
        <v>70</v>
      </c>
      <c r="B113" s="57" t="s">
        <v>320</v>
      </c>
      <c r="C113" s="73" t="str">
        <f t="shared" si="1"/>
        <v>HIS 23200 BV</v>
      </c>
      <c r="D113" s="57" t="s">
        <v>142</v>
      </c>
      <c r="E113" s="59" t="s">
        <v>309</v>
      </c>
      <c r="F113" s="57" t="s">
        <v>180</v>
      </c>
      <c r="G113" s="59" t="s">
        <v>73</v>
      </c>
    </row>
    <row r="114" spans="1:7" x14ac:dyDescent="0.25">
      <c r="A114" s="57" t="s">
        <v>70</v>
      </c>
      <c r="B114" s="57" t="s">
        <v>321</v>
      </c>
      <c r="C114" s="73" t="str">
        <f t="shared" si="1"/>
        <v>HIS 26200 BV</v>
      </c>
      <c r="D114" s="57" t="s">
        <v>173</v>
      </c>
      <c r="E114" s="59" t="s">
        <v>23</v>
      </c>
      <c r="F114" s="57" t="s">
        <v>180</v>
      </c>
      <c r="G114" s="59" t="s">
        <v>185</v>
      </c>
    </row>
    <row r="115" spans="1:7" x14ac:dyDescent="0.25">
      <c r="A115" s="57" t="s">
        <v>70</v>
      </c>
      <c r="B115" s="57" t="s">
        <v>322</v>
      </c>
      <c r="C115" s="73" t="str">
        <f t="shared" si="1"/>
        <v>HIS 26500 BV</v>
      </c>
      <c r="D115" s="57" t="s">
        <v>173</v>
      </c>
      <c r="E115" s="59" t="s">
        <v>23</v>
      </c>
      <c r="F115" s="57" t="s">
        <v>180</v>
      </c>
      <c r="G115" s="59" t="s">
        <v>185</v>
      </c>
    </row>
    <row r="116" spans="1:7" x14ac:dyDescent="0.25">
      <c r="A116" s="57" t="s">
        <v>70</v>
      </c>
      <c r="B116" s="57" t="s">
        <v>323</v>
      </c>
      <c r="C116" s="73" t="str">
        <f t="shared" si="1"/>
        <v>HIS 30100 BV</v>
      </c>
      <c r="D116" s="57" t="s">
        <v>166</v>
      </c>
      <c r="E116" s="59" t="s">
        <v>23</v>
      </c>
      <c r="F116" s="57" t="s">
        <v>166</v>
      </c>
      <c r="G116" s="59" t="s">
        <v>185</v>
      </c>
    </row>
    <row r="117" spans="1:7" x14ac:dyDescent="0.25">
      <c r="A117" s="57" t="s">
        <v>70</v>
      </c>
      <c r="B117" s="57" t="s">
        <v>324</v>
      </c>
      <c r="C117" s="73" t="str">
        <f t="shared" si="1"/>
        <v>HIS 30200 BV</v>
      </c>
      <c r="D117" s="57" t="s">
        <v>180</v>
      </c>
      <c r="E117" s="59" t="s">
        <v>23</v>
      </c>
      <c r="F117" s="57" t="s">
        <v>173</v>
      </c>
      <c r="G117" s="59" t="s">
        <v>185</v>
      </c>
    </row>
    <row r="118" spans="1:7" x14ac:dyDescent="0.25">
      <c r="A118" s="57" t="s">
        <v>74</v>
      </c>
      <c r="B118" s="57" t="s">
        <v>325</v>
      </c>
      <c r="C118" s="73" t="str">
        <f t="shared" si="1"/>
        <v>HIST 11100 SC</v>
      </c>
      <c r="D118" s="57" t="s">
        <v>326</v>
      </c>
      <c r="E118" s="59" t="s">
        <v>309</v>
      </c>
      <c r="F118" s="57" t="s">
        <v>326</v>
      </c>
      <c r="G118" s="59" t="s">
        <v>73</v>
      </c>
    </row>
    <row r="119" spans="1:7" x14ac:dyDescent="0.25">
      <c r="A119" s="57" t="s">
        <v>74</v>
      </c>
      <c r="B119" s="57" t="s">
        <v>327</v>
      </c>
      <c r="C119" s="73" t="str">
        <f t="shared" si="1"/>
        <v>HIST 11200 SC</v>
      </c>
      <c r="D119" s="57" t="s">
        <v>328</v>
      </c>
      <c r="E119" s="59" t="s">
        <v>309</v>
      </c>
      <c r="F119" s="57" t="s">
        <v>328</v>
      </c>
      <c r="G119" s="59" t="s">
        <v>73</v>
      </c>
    </row>
    <row r="120" spans="1:7" x14ac:dyDescent="0.25">
      <c r="A120" s="57" t="s">
        <v>74</v>
      </c>
      <c r="B120" s="57" t="s">
        <v>329</v>
      </c>
      <c r="C120" s="73" t="str">
        <f t="shared" si="1"/>
        <v>HIST 11300 SC</v>
      </c>
      <c r="D120" s="57" t="s">
        <v>173</v>
      </c>
      <c r="E120" s="59" t="s">
        <v>309</v>
      </c>
      <c r="F120" s="57" t="s">
        <v>330</v>
      </c>
      <c r="G120" s="59" t="s">
        <v>293</v>
      </c>
    </row>
    <row r="121" spans="1:7" x14ac:dyDescent="0.25">
      <c r="A121" s="57" t="s">
        <v>74</v>
      </c>
      <c r="B121" s="57" t="s">
        <v>331</v>
      </c>
      <c r="C121" s="73" t="str">
        <f t="shared" si="1"/>
        <v>HIST 15500 SC</v>
      </c>
      <c r="D121" s="57" t="s">
        <v>173</v>
      </c>
      <c r="E121" s="59" t="s">
        <v>309</v>
      </c>
      <c r="F121" s="57" t="s">
        <v>173</v>
      </c>
      <c r="G121" s="59" t="s">
        <v>185</v>
      </c>
    </row>
    <row r="122" spans="1:7" x14ac:dyDescent="0.25">
      <c r="A122" s="57" t="s">
        <v>74</v>
      </c>
      <c r="B122" s="57" t="s">
        <v>332</v>
      </c>
      <c r="C122" s="73" t="str">
        <f t="shared" si="1"/>
        <v>HIST 16100 SC</v>
      </c>
      <c r="D122" s="57" t="s">
        <v>326</v>
      </c>
      <c r="E122" s="59" t="s">
        <v>19</v>
      </c>
      <c r="F122" s="57" t="s">
        <v>326</v>
      </c>
      <c r="G122" s="59" t="s">
        <v>185</v>
      </c>
    </row>
    <row r="123" spans="1:7" x14ac:dyDescent="0.25">
      <c r="A123" s="57" t="s">
        <v>74</v>
      </c>
      <c r="B123" s="57" t="s">
        <v>333</v>
      </c>
      <c r="C123" s="73" t="str">
        <f t="shared" si="1"/>
        <v>HIST 16200 SC</v>
      </c>
      <c r="D123" s="57" t="s">
        <v>326</v>
      </c>
      <c r="E123" s="59" t="s">
        <v>19</v>
      </c>
      <c r="F123" s="57" t="s">
        <v>326</v>
      </c>
      <c r="G123" s="59" t="s">
        <v>185</v>
      </c>
    </row>
    <row r="124" spans="1:7" x14ac:dyDescent="0.25">
      <c r="A124" s="57" t="s">
        <v>74</v>
      </c>
      <c r="B124" s="57" t="s">
        <v>334</v>
      </c>
      <c r="C124" s="73" t="str">
        <f t="shared" si="1"/>
        <v>HIST 16300 SC</v>
      </c>
      <c r="D124" s="57"/>
      <c r="E124" s="59"/>
      <c r="F124" s="57"/>
      <c r="G124" s="67"/>
    </row>
    <row r="125" spans="1:7" x14ac:dyDescent="0.25">
      <c r="A125" s="57" t="s">
        <v>74</v>
      </c>
      <c r="B125" s="57" t="s">
        <v>335</v>
      </c>
      <c r="C125" s="73" t="str">
        <f t="shared" si="1"/>
        <v>HIST 21100 SC</v>
      </c>
      <c r="D125" s="57" t="s">
        <v>142</v>
      </c>
      <c r="E125" s="59" t="s">
        <v>309</v>
      </c>
      <c r="F125" s="57" t="s">
        <v>315</v>
      </c>
      <c r="G125" s="59" t="s">
        <v>158</v>
      </c>
    </row>
    <row r="126" spans="1:7" x14ac:dyDescent="0.25">
      <c r="A126" s="57" t="s">
        <v>74</v>
      </c>
      <c r="B126" s="57" t="s">
        <v>336</v>
      </c>
      <c r="C126" s="73" t="str">
        <f t="shared" si="1"/>
        <v>HIST 21200 SC</v>
      </c>
      <c r="D126" s="57" t="s">
        <v>142</v>
      </c>
      <c r="E126" s="59" t="s">
        <v>309</v>
      </c>
      <c r="F126" s="57" t="s">
        <v>315</v>
      </c>
      <c r="G126" s="59" t="s">
        <v>158</v>
      </c>
    </row>
    <row r="127" spans="1:7" x14ac:dyDescent="0.25">
      <c r="A127" s="57" t="s">
        <v>74</v>
      </c>
      <c r="B127" s="57" t="s">
        <v>337</v>
      </c>
      <c r="C127" s="73" t="str">
        <f t="shared" si="1"/>
        <v>HIST 21300 SC</v>
      </c>
      <c r="D127" s="57" t="s">
        <v>142</v>
      </c>
      <c r="E127" s="59" t="s">
        <v>309</v>
      </c>
      <c r="F127" s="57" t="s">
        <v>180</v>
      </c>
      <c r="G127" s="59" t="s">
        <v>181</v>
      </c>
    </row>
    <row r="128" spans="1:7" x14ac:dyDescent="0.25">
      <c r="A128" s="57" t="s">
        <v>74</v>
      </c>
      <c r="B128" s="57" t="s">
        <v>338</v>
      </c>
      <c r="C128" s="73" t="str">
        <f t="shared" si="1"/>
        <v>HIST 21400 SC</v>
      </c>
      <c r="D128" s="57" t="s">
        <v>328</v>
      </c>
      <c r="E128" s="59" t="s">
        <v>309</v>
      </c>
      <c r="F128" s="57" t="s">
        <v>180</v>
      </c>
      <c r="G128" s="59" t="s">
        <v>158</v>
      </c>
    </row>
    <row r="129" spans="1:7" x14ac:dyDescent="0.25">
      <c r="A129" s="57" t="s">
        <v>74</v>
      </c>
      <c r="B129" s="57" t="s">
        <v>339</v>
      </c>
      <c r="C129" s="73" t="str">
        <f t="shared" si="1"/>
        <v>HIST 21401 SC</v>
      </c>
      <c r="D129" s="57" t="s">
        <v>328</v>
      </c>
      <c r="E129" s="59" t="s">
        <v>309</v>
      </c>
      <c r="F129" s="57" t="s">
        <v>180</v>
      </c>
      <c r="G129" s="59" t="s">
        <v>158</v>
      </c>
    </row>
    <row r="130" spans="1:7" x14ac:dyDescent="0.25">
      <c r="A130" s="57" t="s">
        <v>74</v>
      </c>
      <c r="B130" s="57" t="s">
        <v>340</v>
      </c>
      <c r="C130" s="73" t="str">
        <f t="shared" si="1"/>
        <v>HIST 21500 SC</v>
      </c>
      <c r="D130" s="57" t="s">
        <v>142</v>
      </c>
      <c r="E130" s="59" t="s">
        <v>309</v>
      </c>
      <c r="F130" s="57" t="s">
        <v>330</v>
      </c>
      <c r="G130" s="59" t="s">
        <v>185</v>
      </c>
    </row>
    <row r="131" spans="1:7" x14ac:dyDescent="0.25">
      <c r="A131" s="57" t="s">
        <v>74</v>
      </c>
      <c r="B131" s="57" t="s">
        <v>341</v>
      </c>
      <c r="C131" s="73" t="str">
        <f t="shared" ref="C131:C194" si="2">B131&amp;" "&amp;A131</f>
        <v>HIST 21600 SC</v>
      </c>
      <c r="D131" s="57" t="s">
        <v>142</v>
      </c>
      <c r="E131" s="59" t="s">
        <v>309</v>
      </c>
      <c r="F131" s="57" t="s">
        <v>330</v>
      </c>
      <c r="G131" s="59" t="s">
        <v>185</v>
      </c>
    </row>
    <row r="132" spans="1:7" x14ac:dyDescent="0.25">
      <c r="A132" s="57" t="s">
        <v>74</v>
      </c>
      <c r="B132" s="57" t="s">
        <v>342</v>
      </c>
      <c r="C132" s="73" t="str">
        <f t="shared" si="2"/>
        <v>HIST 24100 SC</v>
      </c>
      <c r="D132" s="57" t="s">
        <v>166</v>
      </c>
      <c r="E132" s="59" t="s">
        <v>23</v>
      </c>
      <c r="F132" s="57" t="s">
        <v>166</v>
      </c>
      <c r="G132" s="59" t="s">
        <v>185</v>
      </c>
    </row>
    <row r="133" spans="1:7" x14ac:dyDescent="0.25">
      <c r="A133" s="57" t="s">
        <v>74</v>
      </c>
      <c r="B133" s="57" t="s">
        <v>343</v>
      </c>
      <c r="C133" s="73" t="str">
        <f t="shared" si="2"/>
        <v>HIST 24200 SC</v>
      </c>
      <c r="D133" s="57" t="s">
        <v>180</v>
      </c>
      <c r="E133" s="59" t="s">
        <v>23</v>
      </c>
      <c r="F133" s="57" t="s">
        <v>173</v>
      </c>
      <c r="G133" s="59" t="s">
        <v>185</v>
      </c>
    </row>
    <row r="134" spans="1:7" x14ac:dyDescent="0.25">
      <c r="A134" s="57" t="s">
        <v>74</v>
      </c>
      <c r="B134" s="57" t="s">
        <v>344</v>
      </c>
      <c r="C134" s="73" t="str">
        <f t="shared" si="2"/>
        <v>HIST 24300 SC</v>
      </c>
      <c r="D134" s="57" t="s">
        <v>180</v>
      </c>
      <c r="E134" s="59" t="s">
        <v>23</v>
      </c>
      <c r="F134" s="57" t="s">
        <v>173</v>
      </c>
      <c r="G134" s="59" t="s">
        <v>185</v>
      </c>
    </row>
    <row r="135" spans="1:7" x14ac:dyDescent="0.25">
      <c r="A135" s="57" t="s">
        <v>74</v>
      </c>
      <c r="B135" s="57" t="s">
        <v>345</v>
      </c>
      <c r="C135" s="73" t="str">
        <f t="shared" si="2"/>
        <v>HIST 26100 SC</v>
      </c>
      <c r="D135" s="57" t="s">
        <v>166</v>
      </c>
      <c r="E135" s="59" t="s">
        <v>19</v>
      </c>
      <c r="F135" s="57" t="s">
        <v>260</v>
      </c>
      <c r="G135" s="59" t="s">
        <v>115</v>
      </c>
    </row>
    <row r="136" spans="1:7" x14ac:dyDescent="0.25">
      <c r="A136" s="57" t="s">
        <v>74</v>
      </c>
      <c r="B136" s="57" t="s">
        <v>346</v>
      </c>
      <c r="C136" s="73" t="str">
        <f t="shared" si="2"/>
        <v>HIST 26200 SC</v>
      </c>
      <c r="D136" s="57" t="s">
        <v>166</v>
      </c>
      <c r="E136" s="59" t="s">
        <v>19</v>
      </c>
      <c r="F136" s="57" t="s">
        <v>180</v>
      </c>
      <c r="G136" s="59" t="s">
        <v>158</v>
      </c>
    </row>
    <row r="137" spans="1:7" x14ac:dyDescent="0.25">
      <c r="A137" s="57" t="s">
        <v>74</v>
      </c>
      <c r="B137" s="57" t="s">
        <v>347</v>
      </c>
      <c r="C137" s="73" t="str">
        <f t="shared" si="2"/>
        <v>HIST 26300 SC</v>
      </c>
      <c r="D137" s="57" t="s">
        <v>166</v>
      </c>
      <c r="E137" s="59" t="s">
        <v>23</v>
      </c>
      <c r="F137" s="57" t="s">
        <v>180</v>
      </c>
      <c r="G137" s="59" t="s">
        <v>185</v>
      </c>
    </row>
    <row r="138" spans="1:7" x14ac:dyDescent="0.25">
      <c r="A138" s="57" t="s">
        <v>74</v>
      </c>
      <c r="B138" s="57" t="s">
        <v>348</v>
      </c>
      <c r="C138" s="73" t="str">
        <f t="shared" si="2"/>
        <v>HIST 26400 SC</v>
      </c>
      <c r="D138" s="57" t="s">
        <v>142</v>
      </c>
      <c r="E138" s="59" t="s">
        <v>23</v>
      </c>
      <c r="F138" s="57" t="s">
        <v>180</v>
      </c>
      <c r="G138" s="59" t="s">
        <v>185</v>
      </c>
    </row>
    <row r="139" spans="1:7" ht="28.5" x14ac:dyDescent="0.25">
      <c r="A139" s="57" t="s">
        <v>74</v>
      </c>
      <c r="B139" s="57" t="s">
        <v>349</v>
      </c>
      <c r="C139" s="73" t="str">
        <f t="shared" si="2"/>
        <v>IR 10000 SC</v>
      </c>
      <c r="D139" s="57" t="s">
        <v>350</v>
      </c>
      <c r="E139" s="59" t="s">
        <v>351</v>
      </c>
      <c r="F139" s="57" t="s">
        <v>166</v>
      </c>
      <c r="G139" s="59" t="s">
        <v>185</v>
      </c>
    </row>
    <row r="140" spans="1:7" ht="28.5" x14ac:dyDescent="0.25">
      <c r="A140" s="57" t="s">
        <v>74</v>
      </c>
      <c r="B140" s="57" t="s">
        <v>352</v>
      </c>
      <c r="C140" s="73" t="str">
        <f t="shared" si="2"/>
        <v>IR 20000 SC</v>
      </c>
      <c r="D140" s="57" t="s">
        <v>350</v>
      </c>
      <c r="E140" s="59" t="s">
        <v>351</v>
      </c>
      <c r="F140" s="57" t="s">
        <v>353</v>
      </c>
      <c r="G140" s="59" t="s">
        <v>354</v>
      </c>
    </row>
    <row r="141" spans="1:7" x14ac:dyDescent="0.25">
      <c r="A141" s="57" t="s">
        <v>74</v>
      </c>
      <c r="B141" s="57" t="s">
        <v>355</v>
      </c>
      <c r="C141" s="73" t="str">
        <f t="shared" si="2"/>
        <v>IR 32000 SC</v>
      </c>
      <c r="D141" s="57" t="s">
        <v>356</v>
      </c>
      <c r="E141" s="59" t="s">
        <v>23</v>
      </c>
      <c r="F141" s="57" t="s">
        <v>357</v>
      </c>
      <c r="G141" s="59" t="s">
        <v>185</v>
      </c>
    </row>
    <row r="142" spans="1:7" ht="28.5" x14ac:dyDescent="0.25">
      <c r="A142" s="57" t="s">
        <v>74</v>
      </c>
      <c r="B142" s="57" t="s">
        <v>358</v>
      </c>
      <c r="C142" s="73" t="str">
        <f t="shared" si="2"/>
        <v>IR 35000 SC</v>
      </c>
      <c r="D142" s="57" t="s">
        <v>173</v>
      </c>
      <c r="E142" s="59" t="s">
        <v>351</v>
      </c>
      <c r="F142" s="57" t="s">
        <v>359</v>
      </c>
      <c r="G142" s="59" t="s">
        <v>276</v>
      </c>
    </row>
    <row r="143" spans="1:7" ht="28.5" x14ac:dyDescent="0.25">
      <c r="A143" s="57" t="s">
        <v>70</v>
      </c>
      <c r="B143" s="57" t="s">
        <v>360</v>
      </c>
      <c r="C143" s="73" t="str">
        <f t="shared" si="2"/>
        <v>PHL 15000 BV</v>
      </c>
      <c r="D143" s="57" t="s">
        <v>361</v>
      </c>
      <c r="E143" s="59" t="s">
        <v>13</v>
      </c>
      <c r="F143" s="57" t="s">
        <v>361</v>
      </c>
      <c r="G143" s="16" t="s">
        <v>362</v>
      </c>
    </row>
    <row r="144" spans="1:7" x14ac:dyDescent="0.25">
      <c r="A144" s="57" t="s">
        <v>70</v>
      </c>
      <c r="B144" s="57" t="s">
        <v>363</v>
      </c>
      <c r="C144" s="73" t="str">
        <f t="shared" si="2"/>
        <v>PHL 10200 BV</v>
      </c>
      <c r="D144" s="61" t="s">
        <v>361</v>
      </c>
      <c r="E144" s="59" t="s">
        <v>13</v>
      </c>
      <c r="F144" s="61" t="s">
        <v>361</v>
      </c>
      <c r="G144" s="16" t="s">
        <v>233</v>
      </c>
    </row>
    <row r="145" spans="1:7" ht="28.5" x14ac:dyDescent="0.25">
      <c r="A145" s="57" t="s">
        <v>70</v>
      </c>
      <c r="B145" s="57" t="s">
        <v>364</v>
      </c>
      <c r="C145" s="73" t="str">
        <f t="shared" si="2"/>
        <v>PHL 21500 BV</v>
      </c>
      <c r="D145" s="57" t="s">
        <v>173</v>
      </c>
      <c r="E145" s="59" t="s">
        <v>13</v>
      </c>
      <c r="F145" s="57" t="s">
        <v>173</v>
      </c>
      <c r="G145" s="59" t="s">
        <v>365</v>
      </c>
    </row>
    <row r="146" spans="1:7" ht="28.5" x14ac:dyDescent="0.25">
      <c r="A146" s="57" t="s">
        <v>70</v>
      </c>
      <c r="B146" s="57" t="s">
        <v>366</v>
      </c>
      <c r="C146" s="73" t="str">
        <f t="shared" si="2"/>
        <v>PHL 24000 BV</v>
      </c>
      <c r="D146" s="57" t="s">
        <v>173</v>
      </c>
      <c r="E146" s="59" t="s">
        <v>13</v>
      </c>
      <c r="F146" s="57" t="s">
        <v>173</v>
      </c>
      <c r="G146" s="59" t="s">
        <v>367</v>
      </c>
    </row>
    <row r="147" spans="1:7" x14ac:dyDescent="0.25">
      <c r="A147" s="57" t="s">
        <v>74</v>
      </c>
      <c r="B147" s="57" t="s">
        <v>368</v>
      </c>
      <c r="C147" s="73" t="str">
        <f t="shared" si="2"/>
        <v>PHRL 100000 SC</v>
      </c>
      <c r="D147" s="61" t="s">
        <v>361</v>
      </c>
      <c r="E147" s="59" t="s">
        <v>13</v>
      </c>
      <c r="F147" s="61" t="s">
        <v>361</v>
      </c>
      <c r="G147" s="59" t="s">
        <v>233</v>
      </c>
    </row>
    <row r="148" spans="1:7" x14ac:dyDescent="0.25">
      <c r="A148" s="57" t="s">
        <v>74</v>
      </c>
      <c r="B148" s="57" t="s">
        <v>369</v>
      </c>
      <c r="C148" s="73" t="str">
        <f t="shared" si="2"/>
        <v>PHRL 10200 SC</v>
      </c>
      <c r="D148" s="57" t="s">
        <v>173</v>
      </c>
      <c r="E148" s="59" t="s">
        <v>13</v>
      </c>
      <c r="F148" s="57" t="s">
        <v>173</v>
      </c>
      <c r="G148" s="59" t="s">
        <v>233</v>
      </c>
    </row>
    <row r="149" spans="1:7" ht="28.5" x14ac:dyDescent="0.25">
      <c r="A149" s="57" t="s">
        <v>74</v>
      </c>
      <c r="B149" s="57" t="s">
        <v>370</v>
      </c>
      <c r="C149" s="73" t="str">
        <f t="shared" si="2"/>
        <v>PHRL 10400 SC</v>
      </c>
      <c r="D149" s="57" t="s">
        <v>361</v>
      </c>
      <c r="E149" s="59" t="s">
        <v>13</v>
      </c>
      <c r="F149" s="57" t="s">
        <v>361</v>
      </c>
      <c r="G149" s="59" t="s">
        <v>362</v>
      </c>
    </row>
    <row r="150" spans="1:7" x14ac:dyDescent="0.25">
      <c r="A150" s="57" t="s">
        <v>74</v>
      </c>
      <c r="B150" s="57" t="s">
        <v>371</v>
      </c>
      <c r="C150" s="73" t="str">
        <f t="shared" si="2"/>
        <v>PHRL 10600 SC</v>
      </c>
      <c r="D150" s="57" t="s">
        <v>173</v>
      </c>
      <c r="E150" s="59" t="s">
        <v>13</v>
      </c>
      <c r="F150" s="57" t="s">
        <v>173</v>
      </c>
      <c r="G150" s="59" t="s">
        <v>73</v>
      </c>
    </row>
    <row r="151" spans="1:7" ht="28.5" x14ac:dyDescent="0.25">
      <c r="A151" s="57" t="s">
        <v>74</v>
      </c>
      <c r="B151" s="57" t="s">
        <v>372</v>
      </c>
      <c r="C151" s="73" t="str">
        <f t="shared" si="2"/>
        <v>PHRL 11000 SC</v>
      </c>
      <c r="D151" s="57" t="s">
        <v>373</v>
      </c>
      <c r="E151" s="59" t="s">
        <v>15</v>
      </c>
      <c r="F151" s="57" t="s">
        <v>374</v>
      </c>
      <c r="G151" s="59" t="s">
        <v>276</v>
      </c>
    </row>
    <row r="152" spans="1:7" ht="28.5" x14ac:dyDescent="0.25">
      <c r="A152" s="57" t="s">
        <v>74</v>
      </c>
      <c r="B152" s="57" t="s">
        <v>375</v>
      </c>
      <c r="C152" s="73" t="str">
        <f t="shared" si="2"/>
        <v>PHRL 11200 SC</v>
      </c>
      <c r="D152" s="57" t="s">
        <v>376</v>
      </c>
      <c r="E152" s="59" t="s">
        <v>15</v>
      </c>
      <c r="F152" s="57" t="s">
        <v>376</v>
      </c>
      <c r="G152" s="59" t="s">
        <v>354</v>
      </c>
    </row>
    <row r="153" spans="1:7" x14ac:dyDescent="0.25">
      <c r="A153" s="57" t="s">
        <v>74</v>
      </c>
      <c r="B153" s="57" t="s">
        <v>377</v>
      </c>
      <c r="C153" s="73" t="str">
        <f t="shared" si="2"/>
        <v>PHRL 11400 SC</v>
      </c>
      <c r="D153" s="57" t="s">
        <v>378</v>
      </c>
      <c r="E153" s="59" t="s">
        <v>15</v>
      </c>
      <c r="F153" s="57" t="s">
        <v>379</v>
      </c>
      <c r="G153" s="59" t="s">
        <v>115</v>
      </c>
    </row>
    <row r="154" spans="1:7" x14ac:dyDescent="0.25">
      <c r="A154" s="57" t="s">
        <v>74</v>
      </c>
      <c r="B154" s="57" t="s">
        <v>380</v>
      </c>
      <c r="C154" s="73" t="str">
        <f t="shared" si="2"/>
        <v>PHRL 11600 SC</v>
      </c>
      <c r="D154" s="57" t="s">
        <v>378</v>
      </c>
      <c r="E154" s="59" t="s">
        <v>15</v>
      </c>
      <c r="F154" s="57" t="s">
        <v>378</v>
      </c>
      <c r="G154" s="59" t="s">
        <v>185</v>
      </c>
    </row>
    <row r="155" spans="1:7" ht="28.5" x14ac:dyDescent="0.25">
      <c r="A155" s="57" t="s">
        <v>74</v>
      </c>
      <c r="B155" s="57" t="s">
        <v>381</v>
      </c>
      <c r="C155" s="73" t="str">
        <f t="shared" si="2"/>
        <v>PHRL 20000 SC</v>
      </c>
      <c r="D155" s="57" t="s">
        <v>378</v>
      </c>
      <c r="E155" s="59" t="s">
        <v>15</v>
      </c>
      <c r="F155" s="57" t="s">
        <v>374</v>
      </c>
      <c r="G155" s="59" t="s">
        <v>365</v>
      </c>
    </row>
    <row r="156" spans="1:7" x14ac:dyDescent="0.25">
      <c r="A156" s="57" t="s">
        <v>74</v>
      </c>
      <c r="B156" s="57" t="s">
        <v>382</v>
      </c>
      <c r="C156" s="73" t="str">
        <f t="shared" si="2"/>
        <v>PHRL 20200 SC</v>
      </c>
      <c r="D156" s="57" t="s">
        <v>374</v>
      </c>
      <c r="E156" s="59" t="s">
        <v>15</v>
      </c>
      <c r="F156" s="57" t="s">
        <v>374</v>
      </c>
      <c r="G156" s="59" t="s">
        <v>383</v>
      </c>
    </row>
    <row r="157" spans="1:7" ht="28.5" x14ac:dyDescent="0.25">
      <c r="A157" s="65" t="s">
        <v>74</v>
      </c>
      <c r="B157" s="57" t="s">
        <v>384</v>
      </c>
      <c r="C157" s="73" t="str">
        <f t="shared" si="2"/>
        <v>PHRL 20400 SC</v>
      </c>
      <c r="D157" s="57" t="s">
        <v>374</v>
      </c>
      <c r="E157" s="59" t="s">
        <v>15</v>
      </c>
      <c r="F157" s="57" t="s">
        <v>374</v>
      </c>
      <c r="G157" s="59" t="s">
        <v>354</v>
      </c>
    </row>
    <row r="158" spans="1:7" ht="28.5" x14ac:dyDescent="0.25">
      <c r="A158" s="57" t="s">
        <v>74</v>
      </c>
      <c r="B158" s="57" t="s">
        <v>385</v>
      </c>
      <c r="C158" s="73" t="str">
        <f t="shared" si="2"/>
        <v>PHRL 20600 SC</v>
      </c>
      <c r="D158" s="57" t="s">
        <v>374</v>
      </c>
      <c r="E158" s="59" t="s">
        <v>15</v>
      </c>
      <c r="F158" s="57" t="s">
        <v>374</v>
      </c>
      <c r="G158" s="59" t="s">
        <v>365</v>
      </c>
    </row>
    <row r="159" spans="1:7" x14ac:dyDescent="0.25">
      <c r="A159" s="57" t="s">
        <v>74</v>
      </c>
      <c r="B159" s="57" t="s">
        <v>386</v>
      </c>
      <c r="C159" s="73" t="str">
        <f t="shared" si="2"/>
        <v>PHRL 20800 SC</v>
      </c>
      <c r="D159" s="57" t="s">
        <v>374</v>
      </c>
      <c r="E159" s="59" t="s">
        <v>15</v>
      </c>
      <c r="F159" s="57" t="s">
        <v>374</v>
      </c>
      <c r="G159" s="59" t="s">
        <v>387</v>
      </c>
    </row>
    <row r="160" spans="1:7" x14ac:dyDescent="0.25">
      <c r="A160" s="57" t="s">
        <v>74</v>
      </c>
      <c r="B160" s="57" t="s">
        <v>388</v>
      </c>
      <c r="C160" s="73" t="str">
        <f t="shared" si="2"/>
        <v>PHRL 21000 SC</v>
      </c>
      <c r="D160" s="57" t="s">
        <v>378</v>
      </c>
      <c r="E160" s="59" t="s">
        <v>13</v>
      </c>
      <c r="F160" s="57" t="s">
        <v>378</v>
      </c>
      <c r="G160" s="59" t="s">
        <v>73</v>
      </c>
    </row>
    <row r="161" spans="1:7" ht="28.5" x14ac:dyDescent="0.25">
      <c r="A161" s="57" t="s">
        <v>74</v>
      </c>
      <c r="B161" s="57" t="s">
        <v>389</v>
      </c>
      <c r="C161" s="73" t="str">
        <f t="shared" si="2"/>
        <v>PHRL 21001 SC</v>
      </c>
      <c r="D161" s="57" t="s">
        <v>173</v>
      </c>
      <c r="E161" s="59" t="s">
        <v>13</v>
      </c>
      <c r="F161" s="57" t="s">
        <v>173</v>
      </c>
      <c r="G161" s="59" t="s">
        <v>365</v>
      </c>
    </row>
    <row r="162" spans="1:7" ht="28.5" x14ac:dyDescent="0.25">
      <c r="A162" s="57" t="s">
        <v>74</v>
      </c>
      <c r="B162" s="57" t="s">
        <v>390</v>
      </c>
      <c r="C162" s="73" t="str">
        <f t="shared" si="2"/>
        <v>PHRL 21002 SC</v>
      </c>
      <c r="D162" s="57" t="s">
        <v>173</v>
      </c>
      <c r="E162" s="59" t="s">
        <v>391</v>
      </c>
      <c r="F162" s="57" t="s">
        <v>173</v>
      </c>
      <c r="G162" s="59" t="s">
        <v>392</v>
      </c>
    </row>
    <row r="163" spans="1:7" ht="28.5" x14ac:dyDescent="0.25">
      <c r="A163" s="57" t="s">
        <v>74</v>
      </c>
      <c r="B163" s="57" t="s">
        <v>393</v>
      </c>
      <c r="C163" s="73" t="str">
        <f t="shared" si="2"/>
        <v>PHRL 21200 SC</v>
      </c>
      <c r="D163" s="57" t="s">
        <v>173</v>
      </c>
      <c r="E163" s="59" t="s">
        <v>13</v>
      </c>
      <c r="F163" s="57" t="s">
        <v>173</v>
      </c>
      <c r="G163" s="59" t="s">
        <v>362</v>
      </c>
    </row>
    <row r="164" spans="1:7" ht="28.5" x14ac:dyDescent="0.25">
      <c r="A164" s="57" t="s">
        <v>74</v>
      </c>
      <c r="B164" s="57" t="s">
        <v>394</v>
      </c>
      <c r="C164" s="73" t="str">
        <f t="shared" si="2"/>
        <v>PHRL 21201 SC</v>
      </c>
      <c r="D164" s="57" t="s">
        <v>173</v>
      </c>
      <c r="E164" s="59" t="s">
        <v>13</v>
      </c>
      <c r="F164" s="57" t="s">
        <v>173</v>
      </c>
      <c r="G164" s="59" t="s">
        <v>362</v>
      </c>
    </row>
    <row r="165" spans="1:7" ht="28.5" x14ac:dyDescent="0.25">
      <c r="A165" s="57" t="s">
        <v>74</v>
      </c>
      <c r="B165" s="57" t="s">
        <v>395</v>
      </c>
      <c r="C165" s="73" t="str">
        <f t="shared" si="2"/>
        <v>PHRL 21202 SC</v>
      </c>
      <c r="D165" s="57" t="s">
        <v>173</v>
      </c>
      <c r="E165" s="59" t="s">
        <v>13</v>
      </c>
      <c r="F165" s="57" t="s">
        <v>173</v>
      </c>
      <c r="G165" s="59" t="s">
        <v>362</v>
      </c>
    </row>
    <row r="166" spans="1:7" x14ac:dyDescent="0.25">
      <c r="A166" s="57" t="s">
        <v>74</v>
      </c>
      <c r="B166" s="57" t="s">
        <v>396</v>
      </c>
      <c r="C166" s="73" t="str">
        <f t="shared" si="2"/>
        <v>PHRL 21400 SC</v>
      </c>
      <c r="D166" s="57" t="s">
        <v>173</v>
      </c>
      <c r="E166" s="59" t="s">
        <v>13</v>
      </c>
      <c r="F166" s="57" t="s">
        <v>180</v>
      </c>
      <c r="G166" s="59" t="s">
        <v>181</v>
      </c>
    </row>
    <row r="167" spans="1:7" ht="28.5" x14ac:dyDescent="0.25">
      <c r="A167" s="57" t="s">
        <v>74</v>
      </c>
      <c r="B167" s="57" t="s">
        <v>397</v>
      </c>
      <c r="C167" s="73" t="str">
        <f t="shared" si="2"/>
        <v>PHRL 22000 SC</v>
      </c>
      <c r="D167" s="57" t="s">
        <v>374</v>
      </c>
      <c r="E167" s="59" t="s">
        <v>15</v>
      </c>
      <c r="F167" s="57" t="s">
        <v>374</v>
      </c>
      <c r="G167" s="59" t="s">
        <v>218</v>
      </c>
    </row>
    <row r="168" spans="1:7" x14ac:dyDescent="0.25">
      <c r="A168" s="57" t="s">
        <v>74</v>
      </c>
      <c r="B168" s="57" t="s">
        <v>398</v>
      </c>
      <c r="C168" s="73" t="str">
        <f t="shared" si="2"/>
        <v>PHRL 28001 SC</v>
      </c>
      <c r="D168" s="57" t="s">
        <v>378</v>
      </c>
      <c r="E168" s="59" t="s">
        <v>15</v>
      </c>
      <c r="F168" s="57" t="s">
        <v>378</v>
      </c>
      <c r="G168" s="59" t="s">
        <v>73</v>
      </c>
    </row>
    <row r="169" spans="1:7" x14ac:dyDescent="0.25">
      <c r="A169" s="57" t="s">
        <v>74</v>
      </c>
      <c r="B169" s="57" t="s">
        <v>399</v>
      </c>
      <c r="C169" s="73" t="str">
        <f t="shared" si="2"/>
        <v>PHRL 28005 SC</v>
      </c>
      <c r="D169" s="57" t="s">
        <v>361</v>
      </c>
      <c r="E169" s="59" t="s">
        <v>13</v>
      </c>
      <c r="F169" s="57" t="s">
        <v>361</v>
      </c>
      <c r="G169" s="59" t="s">
        <v>73</v>
      </c>
    </row>
    <row r="170" spans="1:7" x14ac:dyDescent="0.25">
      <c r="A170" s="57" t="s">
        <v>74</v>
      </c>
      <c r="B170" s="57" t="s">
        <v>400</v>
      </c>
      <c r="C170" s="73" t="str">
        <f t="shared" si="2"/>
        <v>PHRL 28006 SC</v>
      </c>
      <c r="D170" s="57" t="s">
        <v>173</v>
      </c>
      <c r="E170" s="59" t="s">
        <v>13</v>
      </c>
      <c r="F170" s="57" t="s">
        <v>173</v>
      </c>
      <c r="G170" s="59" t="s">
        <v>233</v>
      </c>
    </row>
    <row r="171" spans="1:7" ht="28.5" x14ac:dyDescent="0.25">
      <c r="A171" s="57" t="s">
        <v>74</v>
      </c>
      <c r="B171" s="57" t="s">
        <v>401</v>
      </c>
      <c r="C171" s="73" t="str">
        <f t="shared" si="2"/>
        <v>PHRL 30000 SC</v>
      </c>
      <c r="D171" s="57" t="s">
        <v>173</v>
      </c>
      <c r="E171" s="59" t="s">
        <v>13</v>
      </c>
      <c r="F171" s="57" t="s">
        <v>180</v>
      </c>
      <c r="G171" s="59" t="s">
        <v>362</v>
      </c>
    </row>
    <row r="172" spans="1:7" ht="28.5" x14ac:dyDescent="0.25">
      <c r="A172" s="57" t="s">
        <v>74</v>
      </c>
      <c r="B172" s="57" t="s">
        <v>402</v>
      </c>
      <c r="C172" s="73" t="str">
        <f t="shared" si="2"/>
        <v>PHRL 30200 SC</v>
      </c>
      <c r="D172" s="57" t="s">
        <v>173</v>
      </c>
      <c r="E172" s="59" t="s">
        <v>13</v>
      </c>
      <c r="F172" s="57" t="s">
        <v>173</v>
      </c>
      <c r="G172" s="59" t="s">
        <v>362</v>
      </c>
    </row>
    <row r="173" spans="1:7" ht="28.5" x14ac:dyDescent="0.25">
      <c r="A173" s="57" t="s">
        <v>74</v>
      </c>
      <c r="B173" s="57" t="s">
        <v>403</v>
      </c>
      <c r="C173" s="73" t="str">
        <f t="shared" si="2"/>
        <v>PHRL 30400 SC</v>
      </c>
      <c r="D173" s="57" t="s">
        <v>361</v>
      </c>
      <c r="E173" s="59" t="s">
        <v>13</v>
      </c>
      <c r="F173" s="57" t="s">
        <v>361</v>
      </c>
      <c r="G173" s="59" t="s">
        <v>362</v>
      </c>
    </row>
    <row r="174" spans="1:7" ht="28.5" x14ac:dyDescent="0.25">
      <c r="A174" s="57" t="s">
        <v>74</v>
      </c>
      <c r="B174" s="57" t="s">
        <v>404</v>
      </c>
      <c r="C174" s="73" t="str">
        <f t="shared" si="2"/>
        <v>PHRL 31000 SC</v>
      </c>
      <c r="D174" s="57" t="s">
        <v>374</v>
      </c>
      <c r="E174" s="59" t="s">
        <v>15</v>
      </c>
      <c r="F174" s="57" t="s">
        <v>374</v>
      </c>
      <c r="G174" s="59" t="s">
        <v>365</v>
      </c>
    </row>
    <row r="175" spans="1:7" ht="28.5" x14ac:dyDescent="0.25">
      <c r="A175" s="57" t="s">
        <v>74</v>
      </c>
      <c r="B175" s="57" t="s">
        <v>405</v>
      </c>
      <c r="C175" s="73" t="str">
        <f t="shared" si="2"/>
        <v>PHRL 31200 SC</v>
      </c>
      <c r="D175" s="57" t="s">
        <v>374</v>
      </c>
      <c r="E175" s="59" t="s">
        <v>15</v>
      </c>
      <c r="F175" s="57" t="s">
        <v>374</v>
      </c>
      <c r="G175" s="59" t="s">
        <v>365</v>
      </c>
    </row>
    <row r="176" spans="1:7" x14ac:dyDescent="0.25">
      <c r="A176" s="57" t="s">
        <v>74</v>
      </c>
      <c r="B176" s="57" t="s">
        <v>406</v>
      </c>
      <c r="C176" s="73" t="str">
        <f t="shared" si="2"/>
        <v>PHRL 31400 SC</v>
      </c>
      <c r="D176" s="57" t="s">
        <v>374</v>
      </c>
      <c r="E176" s="59" t="s">
        <v>15</v>
      </c>
      <c r="F176" s="57" t="s">
        <v>374</v>
      </c>
      <c r="G176" s="59" t="s">
        <v>73</v>
      </c>
    </row>
    <row r="177" spans="1:7" ht="28.5" x14ac:dyDescent="0.25">
      <c r="A177" s="57" t="s">
        <v>74</v>
      </c>
      <c r="B177" s="57" t="s">
        <v>407</v>
      </c>
      <c r="C177" s="73" t="str">
        <f t="shared" si="2"/>
        <v>PHRL 31601 SC</v>
      </c>
      <c r="D177" s="57" t="s">
        <v>374</v>
      </c>
      <c r="E177" s="59" t="s">
        <v>15</v>
      </c>
      <c r="F177" s="57" t="s">
        <v>374</v>
      </c>
      <c r="G177" s="59" t="s">
        <v>276</v>
      </c>
    </row>
    <row r="178" spans="1:7" ht="28.5" x14ac:dyDescent="0.25">
      <c r="A178" s="57" t="s">
        <v>74</v>
      </c>
      <c r="B178" s="57" t="s">
        <v>408</v>
      </c>
      <c r="C178" s="73" t="str">
        <f t="shared" si="2"/>
        <v>PHRL 31602 SC</v>
      </c>
      <c r="D178" s="57" t="s">
        <v>378</v>
      </c>
      <c r="E178" s="59" t="s">
        <v>15</v>
      </c>
      <c r="F178" s="57" t="s">
        <v>374</v>
      </c>
      <c r="G178" s="59" t="s">
        <v>218</v>
      </c>
    </row>
    <row r="179" spans="1:7" ht="28.5" x14ac:dyDescent="0.25">
      <c r="A179" s="57" t="s">
        <v>74</v>
      </c>
      <c r="B179" s="57" t="s">
        <v>409</v>
      </c>
      <c r="C179" s="73" t="str">
        <f t="shared" si="2"/>
        <v>PHRL 31603 SC</v>
      </c>
      <c r="D179" s="57" t="s">
        <v>374</v>
      </c>
      <c r="E179" s="59" t="s">
        <v>15</v>
      </c>
      <c r="F179" s="57" t="s">
        <v>374</v>
      </c>
      <c r="G179" s="59" t="s">
        <v>410</v>
      </c>
    </row>
    <row r="180" spans="1:7" ht="28.5" x14ac:dyDescent="0.25">
      <c r="A180" s="57" t="s">
        <v>74</v>
      </c>
      <c r="B180" s="57" t="s">
        <v>411</v>
      </c>
      <c r="C180" s="73" t="str">
        <f t="shared" si="2"/>
        <v>PHRL 32000 SC</v>
      </c>
      <c r="D180" s="57" t="s">
        <v>173</v>
      </c>
      <c r="E180" s="59" t="s">
        <v>13</v>
      </c>
      <c r="F180" s="57" t="s">
        <v>173</v>
      </c>
      <c r="G180" s="59" t="s">
        <v>412</v>
      </c>
    </row>
    <row r="181" spans="1:7" x14ac:dyDescent="0.25">
      <c r="A181" s="57" t="s">
        <v>74</v>
      </c>
      <c r="B181" s="57" t="s">
        <v>413</v>
      </c>
      <c r="C181" s="73" t="str">
        <f t="shared" si="2"/>
        <v>PHRL 32200 SC</v>
      </c>
      <c r="D181" s="57" t="s">
        <v>173</v>
      </c>
      <c r="E181" s="59" t="s">
        <v>13</v>
      </c>
      <c r="F181" s="57" t="s">
        <v>173</v>
      </c>
      <c r="G181" s="59" t="s">
        <v>233</v>
      </c>
    </row>
    <row r="182" spans="1:7" x14ac:dyDescent="0.25">
      <c r="A182" s="57" t="s">
        <v>74</v>
      </c>
      <c r="B182" s="57" t="s">
        <v>414</v>
      </c>
      <c r="C182" s="73" t="str">
        <f t="shared" si="2"/>
        <v>PHRL 32400 SC</v>
      </c>
      <c r="D182" s="57" t="s">
        <v>173</v>
      </c>
      <c r="E182" s="59" t="s">
        <v>13</v>
      </c>
      <c r="F182" s="57" t="s">
        <v>173</v>
      </c>
      <c r="G182" s="59" t="s">
        <v>233</v>
      </c>
    </row>
    <row r="183" spans="1:7" x14ac:dyDescent="0.25">
      <c r="A183" s="57" t="s">
        <v>74</v>
      </c>
      <c r="B183" s="57" t="s">
        <v>415</v>
      </c>
      <c r="C183" s="73" t="str">
        <f t="shared" si="2"/>
        <v>PHRL 32600 SC</v>
      </c>
      <c r="D183" s="57" t="s">
        <v>374</v>
      </c>
      <c r="E183" s="59" t="s">
        <v>13</v>
      </c>
      <c r="F183" s="57" t="s">
        <v>374</v>
      </c>
      <c r="G183" s="59" t="s">
        <v>233</v>
      </c>
    </row>
    <row r="184" spans="1:7" ht="28.5" x14ac:dyDescent="0.25">
      <c r="A184" s="57" t="s">
        <v>74</v>
      </c>
      <c r="B184" s="57" t="s">
        <v>416</v>
      </c>
      <c r="C184" s="73" t="str">
        <f t="shared" si="2"/>
        <v>PHRL 33000 SC</v>
      </c>
      <c r="D184" s="57" t="s">
        <v>374</v>
      </c>
      <c r="E184" s="59" t="s">
        <v>15</v>
      </c>
      <c r="F184" s="57" t="s">
        <v>374</v>
      </c>
      <c r="G184" s="59" t="s">
        <v>417</v>
      </c>
    </row>
    <row r="185" spans="1:7" ht="28.5" x14ac:dyDescent="0.25">
      <c r="A185" s="57" t="s">
        <v>74</v>
      </c>
      <c r="B185" s="57" t="s">
        <v>418</v>
      </c>
      <c r="C185" s="73" t="str">
        <f t="shared" si="2"/>
        <v>PHRL 33200 SC</v>
      </c>
      <c r="D185" s="57" t="s">
        <v>374</v>
      </c>
      <c r="E185" s="59" t="s">
        <v>15</v>
      </c>
      <c r="F185" s="57" t="s">
        <v>374</v>
      </c>
      <c r="G185" s="59" t="s">
        <v>417</v>
      </c>
    </row>
    <row r="186" spans="1:7" ht="28.5" x14ac:dyDescent="0.25">
      <c r="A186" s="57" t="s">
        <v>74</v>
      </c>
      <c r="B186" s="57" t="s">
        <v>419</v>
      </c>
      <c r="C186" s="73" t="str">
        <f t="shared" si="2"/>
        <v>PHRL 33400 SC</v>
      </c>
      <c r="D186" s="57" t="s">
        <v>374</v>
      </c>
      <c r="E186" s="59" t="s">
        <v>15</v>
      </c>
      <c r="F186" s="57" t="s">
        <v>374</v>
      </c>
      <c r="G186" s="59" t="s">
        <v>417</v>
      </c>
    </row>
    <row r="187" spans="1:7" x14ac:dyDescent="0.25">
      <c r="A187" s="57" t="s">
        <v>74</v>
      </c>
      <c r="B187" s="57" t="s">
        <v>420</v>
      </c>
      <c r="C187" s="73" t="str">
        <f t="shared" si="2"/>
        <v>PHRL 34000 SC</v>
      </c>
      <c r="D187" s="57" t="s">
        <v>173</v>
      </c>
      <c r="E187" s="59" t="s">
        <v>13</v>
      </c>
      <c r="F187" s="57" t="s">
        <v>173</v>
      </c>
      <c r="G187" s="59" t="s">
        <v>73</v>
      </c>
    </row>
    <row r="188" spans="1:7" x14ac:dyDescent="0.25">
      <c r="A188" s="57" t="s">
        <v>74</v>
      </c>
      <c r="B188" s="57" t="s">
        <v>421</v>
      </c>
      <c r="C188" s="73" t="str">
        <f t="shared" si="2"/>
        <v>PHRL 34200 SC</v>
      </c>
      <c r="D188" s="57" t="s">
        <v>173</v>
      </c>
      <c r="E188" s="59" t="s">
        <v>13</v>
      </c>
      <c r="F188" s="57" t="s">
        <v>173</v>
      </c>
      <c r="G188" s="59" t="s">
        <v>73</v>
      </c>
    </row>
    <row r="189" spans="1:7" x14ac:dyDescent="0.25">
      <c r="A189" s="57" t="s">
        <v>74</v>
      </c>
      <c r="B189" s="57" t="s">
        <v>422</v>
      </c>
      <c r="C189" s="73" t="str">
        <f t="shared" si="2"/>
        <v>PHRL 34400 SC</v>
      </c>
      <c r="D189" s="57" t="s">
        <v>378</v>
      </c>
      <c r="E189" s="59" t="s">
        <v>13</v>
      </c>
      <c r="F189" s="57" t="s">
        <v>378</v>
      </c>
      <c r="G189" s="59" t="s">
        <v>73</v>
      </c>
    </row>
    <row r="190" spans="1:7" x14ac:dyDescent="0.25">
      <c r="A190" s="57" t="s">
        <v>74</v>
      </c>
      <c r="B190" s="57" t="s">
        <v>423</v>
      </c>
      <c r="C190" s="73" t="str">
        <f t="shared" si="2"/>
        <v>PHRL 34600 SC</v>
      </c>
      <c r="D190" s="57" t="s">
        <v>173</v>
      </c>
      <c r="E190" s="59" t="s">
        <v>13</v>
      </c>
      <c r="F190" s="57" t="s">
        <v>173</v>
      </c>
      <c r="G190" s="59" t="s">
        <v>233</v>
      </c>
    </row>
    <row r="191" spans="1:7" x14ac:dyDescent="0.25">
      <c r="A191" s="57" t="s">
        <v>74</v>
      </c>
      <c r="B191" s="57" t="s">
        <v>424</v>
      </c>
      <c r="C191" s="73" t="str">
        <f t="shared" si="2"/>
        <v>PHRL 34800 SC</v>
      </c>
      <c r="D191" s="57" t="s">
        <v>173</v>
      </c>
      <c r="E191" s="59" t="s">
        <v>13</v>
      </c>
      <c r="F191" s="57" t="s">
        <v>173</v>
      </c>
      <c r="G191" s="59" t="s">
        <v>73</v>
      </c>
    </row>
    <row r="192" spans="1:7" x14ac:dyDescent="0.25">
      <c r="A192" s="57" t="s">
        <v>74</v>
      </c>
      <c r="B192" s="57" t="s">
        <v>425</v>
      </c>
      <c r="C192" s="73" t="str">
        <f t="shared" si="2"/>
        <v>PHRL 38002 SC</v>
      </c>
      <c r="D192" s="57" t="s">
        <v>173</v>
      </c>
      <c r="E192" s="59" t="s">
        <v>13</v>
      </c>
      <c r="F192" s="57" t="s">
        <v>173</v>
      </c>
      <c r="G192" s="59" t="s">
        <v>233</v>
      </c>
    </row>
    <row r="193" spans="1:7" x14ac:dyDescent="0.25">
      <c r="A193" s="57" t="s">
        <v>74</v>
      </c>
      <c r="B193" s="57" t="s">
        <v>426</v>
      </c>
      <c r="C193" s="73" t="str">
        <f t="shared" si="2"/>
        <v>PS 15500 SC</v>
      </c>
      <c r="D193" s="57" t="s">
        <v>173</v>
      </c>
      <c r="E193" s="59" t="s">
        <v>309</v>
      </c>
      <c r="F193" s="57" t="s">
        <v>173</v>
      </c>
      <c r="G193" s="59" t="s">
        <v>427</v>
      </c>
    </row>
    <row r="194" spans="1:7" x14ac:dyDescent="0.25">
      <c r="A194" s="57" t="s">
        <v>74</v>
      </c>
      <c r="B194" s="57" t="s">
        <v>428</v>
      </c>
      <c r="C194" s="73" t="str">
        <f t="shared" si="2"/>
        <v>PS 15600 SC</v>
      </c>
      <c r="D194" s="57" t="s">
        <v>173</v>
      </c>
      <c r="E194" s="59" t="s">
        <v>309</v>
      </c>
      <c r="F194" s="57" t="s">
        <v>173</v>
      </c>
      <c r="G194" s="59" t="s">
        <v>427</v>
      </c>
    </row>
    <row r="195" spans="1:7" x14ac:dyDescent="0.25">
      <c r="A195" s="57" t="s">
        <v>74</v>
      </c>
      <c r="B195" s="57" t="s">
        <v>429</v>
      </c>
      <c r="C195" s="73" t="str">
        <f t="shared" ref="C195:C227" si="3">B195&amp;" "&amp;A195</f>
        <v>PS 30000 SC</v>
      </c>
      <c r="D195" s="57" t="s">
        <v>180</v>
      </c>
      <c r="E195" s="59" t="s">
        <v>23</v>
      </c>
      <c r="F195" s="57" t="s">
        <v>180</v>
      </c>
      <c r="G195" s="59" t="s">
        <v>137</v>
      </c>
    </row>
    <row r="196" spans="1:7" x14ac:dyDescent="0.25">
      <c r="A196" s="57" t="s">
        <v>70</v>
      </c>
      <c r="B196" s="57" t="s">
        <v>426</v>
      </c>
      <c r="C196" s="73" t="str">
        <f t="shared" si="3"/>
        <v>PS 15500 BV</v>
      </c>
      <c r="D196" s="57" t="s">
        <v>173</v>
      </c>
      <c r="E196" s="59" t="s">
        <v>309</v>
      </c>
      <c r="F196" s="57" t="s">
        <v>173</v>
      </c>
      <c r="G196" s="59" t="s">
        <v>427</v>
      </c>
    </row>
    <row r="197" spans="1:7" x14ac:dyDescent="0.25">
      <c r="A197" s="57" t="s">
        <v>70</v>
      </c>
      <c r="B197" s="57" t="s">
        <v>428</v>
      </c>
      <c r="C197" s="73" t="str">
        <f t="shared" si="3"/>
        <v>PS 15600 BV</v>
      </c>
      <c r="D197" s="57" t="s">
        <v>173</v>
      </c>
      <c r="E197" s="59" t="s">
        <v>309</v>
      </c>
      <c r="F197" s="57" t="s">
        <v>173</v>
      </c>
      <c r="G197" s="59" t="s">
        <v>427</v>
      </c>
    </row>
    <row r="198" spans="1:7" x14ac:dyDescent="0.25">
      <c r="A198" s="57" t="s">
        <v>70</v>
      </c>
      <c r="B198" s="57" t="s">
        <v>430</v>
      </c>
      <c r="C198" s="73" t="str">
        <f t="shared" si="3"/>
        <v>REL 15000 BV</v>
      </c>
      <c r="D198" s="57" t="s">
        <v>378</v>
      </c>
      <c r="E198" s="59" t="s">
        <v>15</v>
      </c>
      <c r="F198" s="57" t="s">
        <v>378</v>
      </c>
      <c r="G198" s="59" t="s">
        <v>185</v>
      </c>
    </row>
    <row r="199" spans="1:7" ht="28.5" x14ac:dyDescent="0.25">
      <c r="A199" s="57" t="s">
        <v>70</v>
      </c>
      <c r="B199" s="57" t="s">
        <v>431</v>
      </c>
      <c r="C199" s="73" t="str">
        <f t="shared" si="3"/>
        <v>REL 20100 BV</v>
      </c>
      <c r="D199" s="57" t="s">
        <v>378</v>
      </c>
      <c r="E199" s="59" t="s">
        <v>15</v>
      </c>
      <c r="F199" s="57" t="s">
        <v>374</v>
      </c>
      <c r="G199" s="59" t="s">
        <v>365</v>
      </c>
    </row>
    <row r="200" spans="1:7" x14ac:dyDescent="0.25">
      <c r="A200" s="57" t="s">
        <v>70</v>
      </c>
      <c r="B200" s="57" t="s">
        <v>432</v>
      </c>
      <c r="C200" s="73" t="str">
        <f t="shared" si="3"/>
        <v>REL 20200 BV</v>
      </c>
      <c r="D200" s="57" t="s">
        <v>374</v>
      </c>
      <c r="E200" s="59" t="s">
        <v>15</v>
      </c>
      <c r="F200" s="57" t="s">
        <v>374</v>
      </c>
      <c r="G200" s="59" t="s">
        <v>383</v>
      </c>
    </row>
    <row r="201" spans="1:7" ht="28.5" x14ac:dyDescent="0.25">
      <c r="A201" s="57" t="s">
        <v>70</v>
      </c>
      <c r="B201" s="57" t="s">
        <v>433</v>
      </c>
      <c r="C201" s="73" t="str">
        <f t="shared" si="3"/>
        <v>REL 24000 BV</v>
      </c>
      <c r="D201" s="57" t="s">
        <v>374</v>
      </c>
      <c r="E201" s="59" t="s">
        <v>15</v>
      </c>
      <c r="F201" s="57" t="s">
        <v>374</v>
      </c>
      <c r="G201" s="59" t="s">
        <v>218</v>
      </c>
    </row>
    <row r="202" spans="1:7" ht="28.5" x14ac:dyDescent="0.25">
      <c r="A202" s="57" t="s">
        <v>70</v>
      </c>
      <c r="B202" s="57" t="s">
        <v>434</v>
      </c>
      <c r="C202" s="73" t="str">
        <f t="shared" si="3"/>
        <v>REL 25100 BV</v>
      </c>
      <c r="D202" s="57" t="s">
        <v>374</v>
      </c>
      <c r="E202" s="59" t="s">
        <v>15</v>
      </c>
      <c r="F202" s="57" t="s">
        <v>374</v>
      </c>
      <c r="G202" s="59" t="s">
        <v>365</v>
      </c>
    </row>
    <row r="203" spans="1:7" ht="28.5" x14ac:dyDescent="0.25">
      <c r="A203" s="57" t="s">
        <v>70</v>
      </c>
      <c r="B203" s="57" t="s">
        <v>435</v>
      </c>
      <c r="C203" s="73" t="str">
        <f t="shared" si="3"/>
        <v>SPA 10100 BV</v>
      </c>
      <c r="D203" s="8" t="s">
        <v>184</v>
      </c>
      <c r="E203" s="59" t="s">
        <v>436</v>
      </c>
      <c r="F203" s="57" t="s">
        <v>437</v>
      </c>
      <c r="G203" s="16" t="s">
        <v>115</v>
      </c>
    </row>
    <row r="204" spans="1:7" x14ac:dyDescent="0.25">
      <c r="A204" s="57" t="s">
        <v>70</v>
      </c>
      <c r="B204" s="57" t="s">
        <v>438</v>
      </c>
      <c r="C204" s="73" t="str">
        <f t="shared" si="3"/>
        <v>SPA 10200 BV</v>
      </c>
      <c r="D204" s="8" t="s">
        <v>184</v>
      </c>
      <c r="E204" s="59" t="s">
        <v>21</v>
      </c>
      <c r="F204" s="57" t="s">
        <v>437</v>
      </c>
      <c r="G204" s="16" t="s">
        <v>158</v>
      </c>
    </row>
    <row r="205" spans="1:7" x14ac:dyDescent="0.25">
      <c r="A205" s="57" t="s">
        <v>70</v>
      </c>
      <c r="B205" s="57" t="s">
        <v>439</v>
      </c>
      <c r="C205" s="73" t="str">
        <f t="shared" si="3"/>
        <v>SPA 20100 BV</v>
      </c>
      <c r="D205" s="8" t="s">
        <v>184</v>
      </c>
      <c r="E205" s="59" t="s">
        <v>21</v>
      </c>
      <c r="F205" s="8" t="s">
        <v>440</v>
      </c>
      <c r="G205" s="16" t="s">
        <v>158</v>
      </c>
    </row>
    <row r="206" spans="1:7" x14ac:dyDescent="0.25">
      <c r="A206" s="57" t="s">
        <v>70</v>
      </c>
      <c r="B206" s="57" t="s">
        <v>441</v>
      </c>
      <c r="C206" s="73" t="str">
        <f t="shared" si="3"/>
        <v>SPA 20200 BV</v>
      </c>
      <c r="D206" s="8" t="s">
        <v>184</v>
      </c>
      <c r="E206" s="59" t="s">
        <v>21</v>
      </c>
      <c r="F206" s="8" t="s">
        <v>440</v>
      </c>
      <c r="G206" s="68"/>
    </row>
    <row r="207" spans="1:7" x14ac:dyDescent="0.25">
      <c r="A207" s="57" t="s">
        <v>74</v>
      </c>
      <c r="B207" s="57" t="s">
        <v>442</v>
      </c>
      <c r="C207" s="73" t="str">
        <f t="shared" si="3"/>
        <v>SPA  10100 SC</v>
      </c>
      <c r="D207" s="57" t="s">
        <v>166</v>
      </c>
      <c r="E207" s="59" t="s">
        <v>21</v>
      </c>
      <c r="F207" s="57" t="s">
        <v>251</v>
      </c>
      <c r="G207" s="59" t="s">
        <v>185</v>
      </c>
    </row>
    <row r="208" spans="1:7" x14ac:dyDescent="0.25">
      <c r="A208" s="57" t="s">
        <v>74</v>
      </c>
      <c r="B208" s="57" t="s">
        <v>443</v>
      </c>
      <c r="C208" s="73" t="str">
        <f t="shared" si="3"/>
        <v>SPA  10200 SC</v>
      </c>
      <c r="D208" s="57" t="s">
        <v>166</v>
      </c>
      <c r="E208" s="59" t="s">
        <v>21</v>
      </c>
      <c r="F208" s="57" t="s">
        <v>251</v>
      </c>
      <c r="G208" s="59" t="s">
        <v>185</v>
      </c>
    </row>
    <row r="209" spans="1:7" ht="28.5" x14ac:dyDescent="0.25">
      <c r="A209" s="57" t="s">
        <v>74</v>
      </c>
      <c r="B209" s="57" t="s">
        <v>444</v>
      </c>
      <c r="C209" s="73" t="str">
        <f t="shared" si="3"/>
        <v>SPA  19900 SC</v>
      </c>
      <c r="D209" s="57" t="s">
        <v>297</v>
      </c>
      <c r="E209" s="59" t="s">
        <v>23</v>
      </c>
      <c r="F209" s="57" t="s">
        <v>445</v>
      </c>
      <c r="G209" s="59" t="s">
        <v>218</v>
      </c>
    </row>
    <row r="210" spans="1:7" x14ac:dyDescent="0.25">
      <c r="A210" s="57" t="s">
        <v>74</v>
      </c>
      <c r="B210" s="57" t="s">
        <v>446</v>
      </c>
      <c r="C210" s="73" t="str">
        <f t="shared" si="3"/>
        <v>SPA  20100 SC</v>
      </c>
      <c r="D210" s="57" t="s">
        <v>166</v>
      </c>
      <c r="E210" s="59" t="s">
        <v>21</v>
      </c>
      <c r="F210" s="57" t="s">
        <v>251</v>
      </c>
      <c r="G210" s="59" t="s">
        <v>185</v>
      </c>
    </row>
    <row r="211" spans="1:7" x14ac:dyDescent="0.25">
      <c r="A211" s="57" t="s">
        <v>74</v>
      </c>
      <c r="B211" s="57" t="s">
        <v>447</v>
      </c>
      <c r="C211" s="73" t="str">
        <f t="shared" si="3"/>
        <v>SPA  20200 SC</v>
      </c>
      <c r="D211" s="57" t="s">
        <v>166</v>
      </c>
      <c r="E211" s="59" t="s">
        <v>21</v>
      </c>
      <c r="F211" s="57" t="s">
        <v>251</v>
      </c>
      <c r="G211" s="59" t="s">
        <v>185</v>
      </c>
    </row>
    <row r="212" spans="1:7" ht="28.5" x14ac:dyDescent="0.25">
      <c r="A212" s="57" t="s">
        <v>74</v>
      </c>
      <c r="B212" s="57" t="s">
        <v>448</v>
      </c>
      <c r="C212" s="73" t="str">
        <f t="shared" si="3"/>
        <v>SPA  29004 SC</v>
      </c>
      <c r="D212" s="57" t="s">
        <v>297</v>
      </c>
      <c r="E212" s="59" t="s">
        <v>179</v>
      </c>
      <c r="F212" s="57" t="s">
        <v>449</v>
      </c>
      <c r="G212" s="59" t="s">
        <v>218</v>
      </c>
    </row>
    <row r="213" spans="1:7" ht="28.5" x14ac:dyDescent="0.25">
      <c r="A213" s="57" t="s">
        <v>74</v>
      </c>
      <c r="B213" s="57" t="s">
        <v>450</v>
      </c>
      <c r="C213" s="73" t="str">
        <f t="shared" si="3"/>
        <v>SPA  31100 SC</v>
      </c>
      <c r="D213" s="57" t="s">
        <v>167</v>
      </c>
      <c r="E213" s="59" t="s">
        <v>262</v>
      </c>
      <c r="F213" s="57" t="s">
        <v>267</v>
      </c>
      <c r="G213" s="59" t="s">
        <v>168</v>
      </c>
    </row>
    <row r="214" spans="1:7" ht="28.5" x14ac:dyDescent="0.25">
      <c r="A214" s="57" t="s">
        <v>74</v>
      </c>
      <c r="B214" s="57" t="s">
        <v>451</v>
      </c>
      <c r="C214" s="73" t="str">
        <f t="shared" si="3"/>
        <v>SPA  31200 SC</v>
      </c>
      <c r="D214" s="57" t="s">
        <v>167</v>
      </c>
      <c r="E214" s="59" t="s">
        <v>262</v>
      </c>
      <c r="F214" s="57" t="s">
        <v>265</v>
      </c>
      <c r="G214" s="59" t="s">
        <v>276</v>
      </c>
    </row>
    <row r="215" spans="1:7" ht="28.5" x14ac:dyDescent="0.25">
      <c r="A215" s="57" t="s">
        <v>74</v>
      </c>
      <c r="B215" s="57" t="s">
        <v>452</v>
      </c>
      <c r="C215" s="73" t="str">
        <f t="shared" si="3"/>
        <v>SPA  33500 SC</v>
      </c>
      <c r="D215" s="57" t="s">
        <v>167</v>
      </c>
      <c r="E215" s="59" t="s">
        <v>262</v>
      </c>
      <c r="F215" s="57" t="s">
        <v>267</v>
      </c>
      <c r="G215" s="59" t="s">
        <v>168</v>
      </c>
    </row>
    <row r="216" spans="1:7" ht="28.5" x14ac:dyDescent="0.25">
      <c r="A216" s="57" t="s">
        <v>74</v>
      </c>
      <c r="B216" s="57" t="s">
        <v>453</v>
      </c>
      <c r="C216" s="73" t="str">
        <f t="shared" si="3"/>
        <v>SPA  33600 SC</v>
      </c>
      <c r="D216" s="57" t="s">
        <v>167</v>
      </c>
      <c r="E216" s="59" t="s">
        <v>262</v>
      </c>
      <c r="F216" s="57" t="s">
        <v>454</v>
      </c>
      <c r="G216" s="59" t="s">
        <v>168</v>
      </c>
    </row>
    <row r="217" spans="1:7" ht="28.5" x14ac:dyDescent="0.25">
      <c r="A217" s="57" t="s">
        <v>74</v>
      </c>
      <c r="B217" s="57" t="s">
        <v>455</v>
      </c>
      <c r="C217" s="73" t="str">
        <f t="shared" si="3"/>
        <v>SPA  35000 SC</v>
      </c>
      <c r="D217" s="57" t="s">
        <v>269</v>
      </c>
      <c r="E217" s="59" t="s">
        <v>456</v>
      </c>
      <c r="F217" s="57" t="s">
        <v>267</v>
      </c>
      <c r="G217" s="59" t="s">
        <v>168</v>
      </c>
    </row>
    <row r="218" spans="1:7" ht="28.5" x14ac:dyDescent="0.25">
      <c r="A218" s="57" t="s">
        <v>74</v>
      </c>
      <c r="B218" s="57" t="s">
        <v>457</v>
      </c>
      <c r="C218" s="73" t="str">
        <f t="shared" si="3"/>
        <v>SPA  35100 SC</v>
      </c>
      <c r="D218" s="57" t="s">
        <v>458</v>
      </c>
      <c r="E218" s="59" t="s">
        <v>456</v>
      </c>
      <c r="F218" s="57" t="s">
        <v>459</v>
      </c>
      <c r="G218" s="59" t="s">
        <v>168</v>
      </c>
    </row>
    <row r="219" spans="1:7" ht="28.5" x14ac:dyDescent="0.25">
      <c r="A219" s="57" t="s">
        <v>74</v>
      </c>
      <c r="B219" s="57" t="s">
        <v>460</v>
      </c>
      <c r="C219" s="73" t="str">
        <f t="shared" si="3"/>
        <v>SPA  36400 SC</v>
      </c>
      <c r="D219" s="57" t="s">
        <v>461</v>
      </c>
      <c r="E219" s="59" t="s">
        <v>456</v>
      </c>
      <c r="F219" s="57" t="s">
        <v>462</v>
      </c>
      <c r="G219" s="59" t="s">
        <v>276</v>
      </c>
    </row>
    <row r="220" spans="1:7" ht="28.5" x14ac:dyDescent="0.25">
      <c r="A220" s="57" t="s">
        <v>74</v>
      </c>
      <c r="B220" s="57" t="s">
        <v>463</v>
      </c>
      <c r="C220" s="73" t="str">
        <f t="shared" si="3"/>
        <v>SPA  41200 SC</v>
      </c>
      <c r="D220" s="57" t="s">
        <v>461</v>
      </c>
      <c r="E220" s="59" t="s">
        <v>456</v>
      </c>
      <c r="F220" s="57" t="s">
        <v>462</v>
      </c>
      <c r="G220" s="59" t="s">
        <v>276</v>
      </c>
    </row>
    <row r="221" spans="1:7" ht="28.5" x14ac:dyDescent="0.25">
      <c r="A221" s="57" t="s">
        <v>74</v>
      </c>
      <c r="B221" s="57" t="s">
        <v>464</v>
      </c>
      <c r="C221" s="73" t="str">
        <f t="shared" si="3"/>
        <v>SPA  41300 SC</v>
      </c>
      <c r="D221" s="57" t="s">
        <v>461</v>
      </c>
      <c r="E221" s="59" t="s">
        <v>456</v>
      </c>
      <c r="F221" s="57" t="s">
        <v>462</v>
      </c>
      <c r="G221" s="59" t="s">
        <v>276</v>
      </c>
    </row>
    <row r="222" spans="1:7" ht="28.5" x14ac:dyDescent="0.25">
      <c r="A222" s="57" t="s">
        <v>74</v>
      </c>
      <c r="B222" s="57" t="s">
        <v>465</v>
      </c>
      <c r="C222" s="73" t="str">
        <f t="shared" si="3"/>
        <v>SPA  41500 SC</v>
      </c>
      <c r="D222" s="57" t="s">
        <v>461</v>
      </c>
      <c r="E222" s="59" t="s">
        <v>456</v>
      </c>
      <c r="F222" s="57" t="s">
        <v>462</v>
      </c>
      <c r="G222" s="59" t="s">
        <v>276</v>
      </c>
    </row>
    <row r="223" spans="1:7" ht="28.5" x14ac:dyDescent="0.25">
      <c r="A223" s="57" t="s">
        <v>74</v>
      </c>
      <c r="B223" s="57" t="s">
        <v>466</v>
      </c>
      <c r="C223" s="73" t="str">
        <f t="shared" si="3"/>
        <v>SPA  41600 SC</v>
      </c>
      <c r="D223" s="57" t="s">
        <v>461</v>
      </c>
      <c r="E223" s="59" t="s">
        <v>456</v>
      </c>
      <c r="F223" s="57" t="s">
        <v>462</v>
      </c>
      <c r="G223" s="59" t="s">
        <v>276</v>
      </c>
    </row>
    <row r="224" spans="1:7" ht="28.5" x14ac:dyDescent="0.25">
      <c r="A224" s="57" t="s">
        <v>74</v>
      </c>
      <c r="B224" s="57" t="s">
        <v>467</v>
      </c>
      <c r="C224" s="73" t="str">
        <f t="shared" si="3"/>
        <v>SPA  41800 SC</v>
      </c>
      <c r="D224" s="57" t="s">
        <v>461</v>
      </c>
      <c r="E224" s="59" t="s">
        <v>456</v>
      </c>
      <c r="F224" s="57" t="s">
        <v>462</v>
      </c>
      <c r="G224" s="59" t="s">
        <v>276</v>
      </c>
    </row>
    <row r="225" spans="1:7" ht="28.5" x14ac:dyDescent="0.25">
      <c r="A225" s="57" t="s">
        <v>74</v>
      </c>
      <c r="B225" s="57" t="s">
        <v>468</v>
      </c>
      <c r="C225" s="73" t="str">
        <f t="shared" si="3"/>
        <v>SPA  42000 SC</v>
      </c>
      <c r="D225" s="57" t="s">
        <v>461</v>
      </c>
      <c r="E225" s="59" t="s">
        <v>456</v>
      </c>
      <c r="F225" s="57" t="s">
        <v>462</v>
      </c>
      <c r="G225" s="59" t="s">
        <v>276</v>
      </c>
    </row>
    <row r="226" spans="1:7" ht="28.5" x14ac:dyDescent="0.25">
      <c r="A226" s="57" t="s">
        <v>74</v>
      </c>
      <c r="B226" s="57" t="s">
        <v>469</v>
      </c>
      <c r="C226" s="73" t="str">
        <f t="shared" si="3"/>
        <v>SPA  42100 SC</v>
      </c>
      <c r="D226" s="57" t="s">
        <v>461</v>
      </c>
      <c r="E226" s="59" t="s">
        <v>456</v>
      </c>
      <c r="F226" s="57" t="s">
        <v>462</v>
      </c>
      <c r="G226" s="59" t="s">
        <v>276</v>
      </c>
    </row>
    <row r="227" spans="1:7" ht="28.5" x14ac:dyDescent="0.25">
      <c r="A227" s="61" t="s">
        <v>74</v>
      </c>
      <c r="B227" s="61" t="s">
        <v>470</v>
      </c>
      <c r="C227" s="74" t="str">
        <f t="shared" si="3"/>
        <v>SPA  40000-40099 SC</v>
      </c>
      <c r="D227" s="57" t="s">
        <v>461</v>
      </c>
      <c r="E227" s="59" t="s">
        <v>456</v>
      </c>
      <c r="F227" s="57" t="s">
        <v>462</v>
      </c>
      <c r="G227" s="59" t="s">
        <v>276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32"/>
  <sheetViews>
    <sheetView topLeftCell="A103" zoomScale="93" zoomScaleNormal="93" workbookViewId="0">
      <selection activeCell="D135" sqref="D135"/>
    </sheetView>
  </sheetViews>
  <sheetFormatPr defaultRowHeight="15.75" x14ac:dyDescent="0.25"/>
  <cols>
    <col min="2" max="2" width="15.25" customWidth="1"/>
    <col min="3" max="3" width="26.625" customWidth="1"/>
    <col min="4" max="4" width="20.75" customWidth="1"/>
    <col min="5" max="5" width="22.5" customWidth="1"/>
    <col min="6" max="6" width="33.75" customWidth="1"/>
    <col min="7" max="7" width="24.25" customWidth="1"/>
  </cols>
  <sheetData>
    <row r="1" spans="1:7" x14ac:dyDescent="0.25">
      <c r="A1" s="71" t="s">
        <v>64</v>
      </c>
      <c r="B1" s="72" t="s">
        <v>65</v>
      </c>
      <c r="C1" s="72" t="s">
        <v>66</v>
      </c>
      <c r="D1" s="72" t="s">
        <v>67</v>
      </c>
      <c r="E1" s="72" t="s">
        <v>68</v>
      </c>
      <c r="F1" s="72" t="s">
        <v>69</v>
      </c>
      <c r="G1" s="72" t="s">
        <v>62</v>
      </c>
    </row>
    <row r="2" spans="1:7" ht="28.5" x14ac:dyDescent="0.25">
      <c r="A2" s="5" t="s">
        <v>70</v>
      </c>
      <c r="B2" s="5" t="s">
        <v>471</v>
      </c>
      <c r="C2" s="73" t="str">
        <f>B2&amp;" "&amp;A2</f>
        <v>ANT 10000 BV</v>
      </c>
      <c r="D2" s="5" t="s">
        <v>142</v>
      </c>
      <c r="E2" s="15" t="s">
        <v>472</v>
      </c>
      <c r="F2" s="5" t="s">
        <v>142</v>
      </c>
      <c r="G2" s="15" t="s">
        <v>218</v>
      </c>
    </row>
    <row r="3" spans="1:7" ht="28.5" x14ac:dyDescent="0.25">
      <c r="A3" s="5" t="s">
        <v>74</v>
      </c>
      <c r="B3" s="5" t="s">
        <v>471</v>
      </c>
      <c r="C3" s="73" t="str">
        <f t="shared" ref="C3:C66" si="0">B3&amp;" "&amp;A3</f>
        <v>ANT 10000 SC</v>
      </c>
      <c r="D3" s="5" t="s">
        <v>142</v>
      </c>
      <c r="E3" s="15" t="s">
        <v>473</v>
      </c>
      <c r="F3" s="5" t="s">
        <v>474</v>
      </c>
      <c r="G3" s="15" t="s">
        <v>218</v>
      </c>
    </row>
    <row r="4" spans="1:7" ht="28.5" x14ac:dyDescent="0.25">
      <c r="A4" s="5" t="s">
        <v>74</v>
      </c>
      <c r="B4" s="5" t="s">
        <v>471</v>
      </c>
      <c r="C4" s="73" t="str">
        <f t="shared" si="0"/>
        <v>ANT 10000 SC</v>
      </c>
      <c r="D4" s="5" t="s">
        <v>142</v>
      </c>
      <c r="E4" s="15" t="s">
        <v>472</v>
      </c>
      <c r="F4" s="5" t="s">
        <v>142</v>
      </c>
      <c r="G4" s="15" t="s">
        <v>218</v>
      </c>
    </row>
    <row r="5" spans="1:7" ht="42.75" x14ac:dyDescent="0.25">
      <c r="A5" s="5" t="s">
        <v>70</v>
      </c>
      <c r="B5" s="5" t="s">
        <v>475</v>
      </c>
      <c r="C5" s="73" t="str">
        <f t="shared" si="0"/>
        <v>ANT 11200 BV</v>
      </c>
      <c r="D5" s="5" t="s">
        <v>476</v>
      </c>
      <c r="E5" s="15" t="s">
        <v>477</v>
      </c>
      <c r="F5" s="5" t="s">
        <v>478</v>
      </c>
      <c r="G5" s="15" t="s">
        <v>479</v>
      </c>
    </row>
    <row r="6" spans="1:7" ht="28.5" x14ac:dyDescent="0.25">
      <c r="A6" s="5" t="s">
        <v>74</v>
      </c>
      <c r="B6" s="5" t="s">
        <v>475</v>
      </c>
      <c r="C6" s="73" t="str">
        <f t="shared" si="0"/>
        <v>ANT 11200 SC</v>
      </c>
      <c r="D6" s="5" t="s">
        <v>480</v>
      </c>
      <c r="E6" s="15" t="s">
        <v>481</v>
      </c>
      <c r="F6" s="5" t="s">
        <v>482</v>
      </c>
      <c r="G6" s="15" t="s">
        <v>479</v>
      </c>
    </row>
    <row r="7" spans="1:7" ht="42.75" x14ac:dyDescent="0.25">
      <c r="A7" s="5" t="s">
        <v>70</v>
      </c>
      <c r="B7" s="5" t="s">
        <v>483</v>
      </c>
      <c r="C7" s="73" t="str">
        <f t="shared" si="0"/>
        <v>ANT 13100 BV</v>
      </c>
      <c r="D7" s="5" t="s">
        <v>142</v>
      </c>
      <c r="E7" s="15" t="s">
        <v>484</v>
      </c>
      <c r="F7" s="5" t="s">
        <v>485</v>
      </c>
      <c r="G7" s="15" t="s">
        <v>73</v>
      </c>
    </row>
    <row r="8" spans="1:7" ht="42.75" x14ac:dyDescent="0.25">
      <c r="A8" s="5" t="s">
        <v>74</v>
      </c>
      <c r="B8" s="5" t="s">
        <v>483</v>
      </c>
      <c r="C8" s="73" t="str">
        <f t="shared" si="0"/>
        <v>ANT 13100 SC</v>
      </c>
      <c r="D8" s="5" t="s">
        <v>142</v>
      </c>
      <c r="E8" s="15" t="s">
        <v>484</v>
      </c>
      <c r="F8" s="5" t="s">
        <v>485</v>
      </c>
      <c r="G8" s="15" t="s">
        <v>73</v>
      </c>
    </row>
    <row r="9" spans="1:7" x14ac:dyDescent="0.25">
      <c r="A9" s="5" t="s">
        <v>70</v>
      </c>
      <c r="B9" s="5" t="s">
        <v>486</v>
      </c>
      <c r="C9" s="73" t="str">
        <f t="shared" si="0"/>
        <v>ANT 21000 BV</v>
      </c>
      <c r="D9" s="5" t="s">
        <v>142</v>
      </c>
      <c r="E9" s="15" t="s">
        <v>487</v>
      </c>
      <c r="F9" s="5" t="s">
        <v>488</v>
      </c>
      <c r="G9" s="15" t="s">
        <v>489</v>
      </c>
    </row>
    <row r="10" spans="1:7" x14ac:dyDescent="0.25">
      <c r="A10" s="5" t="s">
        <v>74</v>
      </c>
      <c r="B10" s="5" t="s">
        <v>486</v>
      </c>
      <c r="C10" s="73" t="str">
        <f t="shared" si="0"/>
        <v>ANT 21000 SC</v>
      </c>
      <c r="D10" s="5" t="s">
        <v>142</v>
      </c>
      <c r="E10" s="15" t="s">
        <v>487</v>
      </c>
      <c r="F10" s="5" t="s">
        <v>488</v>
      </c>
      <c r="G10" s="15" t="s">
        <v>489</v>
      </c>
    </row>
    <row r="11" spans="1:7" ht="28.5" x14ac:dyDescent="0.25">
      <c r="A11" s="5" t="s">
        <v>74</v>
      </c>
      <c r="B11" s="5" t="s">
        <v>490</v>
      </c>
      <c r="C11" s="73" t="str">
        <f t="shared" si="0"/>
        <v>ANT 31700 SC</v>
      </c>
      <c r="D11" s="5" t="s">
        <v>491</v>
      </c>
      <c r="E11" s="15" t="s">
        <v>472</v>
      </c>
      <c r="F11" s="5" t="s">
        <v>492</v>
      </c>
      <c r="G11" s="15" t="s">
        <v>479</v>
      </c>
    </row>
    <row r="12" spans="1:7" ht="28.5" x14ac:dyDescent="0.25">
      <c r="A12" s="5" t="s">
        <v>70</v>
      </c>
      <c r="B12" s="5" t="s">
        <v>493</v>
      </c>
      <c r="C12" s="73" t="str">
        <f t="shared" si="0"/>
        <v>ANT 31800 BV</v>
      </c>
      <c r="D12" s="5" t="s">
        <v>142</v>
      </c>
      <c r="E12" s="15" t="s">
        <v>477</v>
      </c>
      <c r="F12" s="5" t="s">
        <v>85</v>
      </c>
      <c r="G12" s="15" t="s">
        <v>276</v>
      </c>
    </row>
    <row r="13" spans="1:7" ht="28.5" x14ac:dyDescent="0.25">
      <c r="A13" s="5" t="s">
        <v>74</v>
      </c>
      <c r="B13" s="5" t="s">
        <v>493</v>
      </c>
      <c r="C13" s="73" t="str">
        <f t="shared" si="0"/>
        <v>ANT 31800 SC</v>
      </c>
      <c r="D13" s="5" t="s">
        <v>142</v>
      </c>
      <c r="E13" s="15" t="s">
        <v>481</v>
      </c>
      <c r="F13" s="5" t="s">
        <v>85</v>
      </c>
      <c r="G13" s="15" t="s">
        <v>276</v>
      </c>
    </row>
    <row r="14" spans="1:7" ht="42.75" x14ac:dyDescent="0.25">
      <c r="A14" s="5" t="s">
        <v>74</v>
      </c>
      <c r="B14" s="5" t="s">
        <v>494</v>
      </c>
      <c r="C14" s="73" t="str">
        <f t="shared" si="0"/>
        <v>ANT 32400 SC</v>
      </c>
      <c r="D14" s="5" t="s">
        <v>491</v>
      </c>
      <c r="E14" s="15" t="s">
        <v>495</v>
      </c>
      <c r="F14" s="5" t="s">
        <v>492</v>
      </c>
      <c r="G14" s="15" t="s">
        <v>479</v>
      </c>
    </row>
    <row r="15" spans="1:7" ht="42.75" x14ac:dyDescent="0.25">
      <c r="A15" s="5" t="s">
        <v>74</v>
      </c>
      <c r="B15" s="5" t="s">
        <v>496</v>
      </c>
      <c r="C15" s="73" t="str">
        <f t="shared" si="0"/>
        <v>ANT 32700 SC</v>
      </c>
      <c r="D15" s="5" t="s">
        <v>491</v>
      </c>
      <c r="E15" s="15" t="s">
        <v>497</v>
      </c>
      <c r="F15" s="5" t="s">
        <v>498</v>
      </c>
      <c r="G15" s="15" t="s">
        <v>499</v>
      </c>
    </row>
    <row r="16" spans="1:7" ht="28.5" x14ac:dyDescent="0.25">
      <c r="A16" s="5" t="s">
        <v>74</v>
      </c>
      <c r="B16" s="5" t="s">
        <v>500</v>
      </c>
      <c r="C16" s="73" t="str">
        <f t="shared" si="0"/>
        <v>ANT 33700 SC</v>
      </c>
      <c r="D16" s="5" t="s">
        <v>491</v>
      </c>
      <c r="E16" s="15" t="s">
        <v>477</v>
      </c>
      <c r="F16" s="5" t="s">
        <v>501</v>
      </c>
      <c r="G16" s="15" t="s">
        <v>499</v>
      </c>
    </row>
    <row r="17" spans="1:7" ht="42.75" x14ac:dyDescent="0.25">
      <c r="A17" s="5" t="s">
        <v>74</v>
      </c>
      <c r="B17" s="5" t="s">
        <v>502</v>
      </c>
      <c r="C17" s="84" t="str">
        <f t="shared" si="0"/>
        <v>ANT 11200-H SC</v>
      </c>
      <c r="D17" s="5" t="s">
        <v>503</v>
      </c>
      <c r="E17" s="15" t="s">
        <v>481</v>
      </c>
      <c r="F17" s="5" t="s">
        <v>504</v>
      </c>
      <c r="G17" s="15" t="s">
        <v>479</v>
      </c>
    </row>
    <row r="18" spans="1:7" x14ac:dyDescent="0.25">
      <c r="A18" s="5" t="s">
        <v>70</v>
      </c>
      <c r="B18" s="5" t="s">
        <v>505</v>
      </c>
      <c r="C18" s="73" t="str">
        <f t="shared" si="0"/>
        <v>BIO 10000 BV</v>
      </c>
      <c r="D18" s="5" t="s">
        <v>166</v>
      </c>
      <c r="E18" s="15" t="s">
        <v>484</v>
      </c>
      <c r="F18" s="5" t="s">
        <v>506</v>
      </c>
      <c r="G18" s="15" t="s">
        <v>137</v>
      </c>
    </row>
    <row r="19" spans="1:7" x14ac:dyDescent="0.25">
      <c r="A19" s="5" t="s">
        <v>70</v>
      </c>
      <c r="B19" s="5" t="s">
        <v>507</v>
      </c>
      <c r="C19" s="73" t="str">
        <f t="shared" si="0"/>
        <v>BIO 10600 BV</v>
      </c>
      <c r="D19" s="5" t="s">
        <v>166</v>
      </c>
      <c r="E19" s="15" t="s">
        <v>484</v>
      </c>
      <c r="F19" s="5" t="s">
        <v>356</v>
      </c>
      <c r="G19" s="15" t="s">
        <v>137</v>
      </c>
    </row>
    <row r="20" spans="1:7" x14ac:dyDescent="0.25">
      <c r="A20" s="5" t="s">
        <v>70</v>
      </c>
      <c r="B20" s="5" t="s">
        <v>508</v>
      </c>
      <c r="C20" s="73" t="str">
        <f t="shared" si="0"/>
        <v>BIO 10700 BV</v>
      </c>
      <c r="D20" s="5" t="s">
        <v>166</v>
      </c>
      <c r="E20" s="15" t="s">
        <v>484</v>
      </c>
      <c r="F20" s="5" t="s">
        <v>356</v>
      </c>
      <c r="G20" s="15" t="s">
        <v>137</v>
      </c>
    </row>
    <row r="21" spans="1:7" x14ac:dyDescent="0.25">
      <c r="A21" s="5" t="s">
        <v>70</v>
      </c>
      <c r="B21" s="5" t="s">
        <v>509</v>
      </c>
      <c r="C21" s="73" t="str">
        <f t="shared" si="0"/>
        <v>BIO 11000 BV</v>
      </c>
      <c r="D21" s="5" t="s">
        <v>166</v>
      </c>
      <c r="E21" s="15" t="s">
        <v>484</v>
      </c>
      <c r="F21" s="5" t="s">
        <v>356</v>
      </c>
      <c r="G21" s="15" t="s">
        <v>137</v>
      </c>
    </row>
    <row r="22" spans="1:7" x14ac:dyDescent="0.25">
      <c r="A22" s="5" t="s">
        <v>70</v>
      </c>
      <c r="B22" s="5" t="s">
        <v>510</v>
      </c>
      <c r="C22" s="73" t="str">
        <f t="shared" si="0"/>
        <v>BIO 11200 BV</v>
      </c>
      <c r="D22" s="5" t="s">
        <v>166</v>
      </c>
      <c r="E22" s="15" t="s">
        <v>484</v>
      </c>
      <c r="F22" s="5" t="s">
        <v>506</v>
      </c>
      <c r="G22" s="15" t="s">
        <v>137</v>
      </c>
    </row>
    <row r="23" spans="1:7" x14ac:dyDescent="0.25">
      <c r="A23" s="5" t="s">
        <v>70</v>
      </c>
      <c r="B23" s="5" t="s">
        <v>511</v>
      </c>
      <c r="C23" s="73" t="str">
        <f t="shared" si="0"/>
        <v>BIO 11400 BV</v>
      </c>
      <c r="D23" s="5" t="s">
        <v>166</v>
      </c>
      <c r="E23" s="15" t="s">
        <v>484</v>
      </c>
      <c r="F23" s="5" t="s">
        <v>356</v>
      </c>
      <c r="G23" s="15" t="s">
        <v>137</v>
      </c>
    </row>
    <row r="24" spans="1:7" x14ac:dyDescent="0.25">
      <c r="A24" s="5" t="s">
        <v>70</v>
      </c>
      <c r="B24" s="5" t="s">
        <v>512</v>
      </c>
      <c r="C24" s="73" t="str">
        <f t="shared" si="0"/>
        <v>BIO 12100 BV</v>
      </c>
      <c r="D24" s="5" t="s">
        <v>166</v>
      </c>
      <c r="E24" s="15" t="s">
        <v>484</v>
      </c>
      <c r="F24" s="5" t="s">
        <v>356</v>
      </c>
      <c r="G24" s="15" t="s">
        <v>137</v>
      </c>
    </row>
    <row r="25" spans="1:7" x14ac:dyDescent="0.25">
      <c r="A25" s="5" t="s">
        <v>70</v>
      </c>
      <c r="B25" s="5" t="s">
        <v>513</v>
      </c>
      <c r="C25" s="73" t="str">
        <f t="shared" si="0"/>
        <v>BIO 22700 BV</v>
      </c>
      <c r="D25" s="5" t="s">
        <v>166</v>
      </c>
      <c r="E25" s="15" t="s">
        <v>484</v>
      </c>
      <c r="F25" s="5" t="s">
        <v>506</v>
      </c>
      <c r="G25" s="15" t="s">
        <v>137</v>
      </c>
    </row>
    <row r="26" spans="1:7" x14ac:dyDescent="0.25">
      <c r="A26" s="5" t="s">
        <v>70</v>
      </c>
      <c r="B26" s="5" t="s">
        <v>514</v>
      </c>
      <c r="C26" s="73" t="str">
        <f t="shared" si="0"/>
        <v>BIO 25100 BV</v>
      </c>
      <c r="D26" s="5" t="s">
        <v>166</v>
      </c>
      <c r="E26" s="15" t="s">
        <v>484</v>
      </c>
      <c r="F26" s="5" t="s">
        <v>506</v>
      </c>
      <c r="G26" s="15" t="s">
        <v>137</v>
      </c>
    </row>
    <row r="27" spans="1:7" x14ac:dyDescent="0.25">
      <c r="A27" s="5" t="s">
        <v>70</v>
      </c>
      <c r="B27" s="5" t="s">
        <v>515</v>
      </c>
      <c r="C27" s="73" t="str">
        <f t="shared" si="0"/>
        <v>BIO 25200 BV</v>
      </c>
      <c r="D27" s="5" t="s">
        <v>166</v>
      </c>
      <c r="E27" s="15" t="s">
        <v>484</v>
      </c>
      <c r="F27" s="5" t="s">
        <v>506</v>
      </c>
      <c r="G27" s="15" t="s">
        <v>137</v>
      </c>
    </row>
    <row r="28" spans="1:7" x14ac:dyDescent="0.25">
      <c r="A28" s="5" t="s">
        <v>74</v>
      </c>
      <c r="B28" s="5" t="s">
        <v>516</v>
      </c>
      <c r="C28" s="73" t="str">
        <f t="shared" si="0"/>
        <v>BSC 10000 SC</v>
      </c>
      <c r="D28" s="5" t="s">
        <v>166</v>
      </c>
      <c r="E28" s="15" t="s">
        <v>484</v>
      </c>
      <c r="F28" s="5" t="s">
        <v>166</v>
      </c>
      <c r="G28" s="15" t="s">
        <v>73</v>
      </c>
    </row>
    <row r="29" spans="1:7" x14ac:dyDescent="0.25">
      <c r="A29" s="5" t="s">
        <v>74</v>
      </c>
      <c r="B29" s="5" t="s">
        <v>517</v>
      </c>
      <c r="C29" s="73" t="str">
        <f t="shared" si="0"/>
        <v>BSC 10700 SC</v>
      </c>
      <c r="D29" s="5" t="s">
        <v>166</v>
      </c>
      <c r="E29" s="15" t="s">
        <v>484</v>
      </c>
      <c r="F29" s="5" t="s">
        <v>166</v>
      </c>
      <c r="G29" s="15" t="s">
        <v>73</v>
      </c>
    </row>
    <row r="30" spans="1:7" x14ac:dyDescent="0.25">
      <c r="A30" s="5" t="s">
        <v>74</v>
      </c>
      <c r="B30" s="5" t="s">
        <v>518</v>
      </c>
      <c r="C30" s="73" t="str">
        <f t="shared" si="0"/>
        <v>BSC 10800 SC</v>
      </c>
      <c r="D30" s="5" t="s">
        <v>166</v>
      </c>
      <c r="E30" s="15" t="s">
        <v>484</v>
      </c>
      <c r="F30" s="5" t="s">
        <v>166</v>
      </c>
      <c r="G30" s="15" t="s">
        <v>73</v>
      </c>
    </row>
    <row r="31" spans="1:7" x14ac:dyDescent="0.25">
      <c r="A31" s="5" t="s">
        <v>74</v>
      </c>
      <c r="B31" s="5" t="s">
        <v>519</v>
      </c>
      <c r="C31" s="73" t="str">
        <f t="shared" si="0"/>
        <v>BSC 11000 SC</v>
      </c>
      <c r="D31" s="5" t="s">
        <v>166</v>
      </c>
      <c r="E31" s="15" t="s">
        <v>484</v>
      </c>
      <c r="F31" s="5" t="s">
        <v>166</v>
      </c>
      <c r="G31" s="15" t="s">
        <v>73</v>
      </c>
    </row>
    <row r="32" spans="1:7" x14ac:dyDescent="0.25">
      <c r="A32" s="5" t="s">
        <v>74</v>
      </c>
      <c r="B32" s="5" t="s">
        <v>520</v>
      </c>
      <c r="C32" s="73" t="str">
        <f t="shared" si="0"/>
        <v>BSC 11200 SC</v>
      </c>
      <c r="D32" s="5" t="s">
        <v>166</v>
      </c>
      <c r="E32" s="15" t="s">
        <v>484</v>
      </c>
      <c r="F32" s="5" t="s">
        <v>166</v>
      </c>
      <c r="G32" s="15" t="s">
        <v>73</v>
      </c>
    </row>
    <row r="33" spans="1:7" x14ac:dyDescent="0.25">
      <c r="A33" s="5" t="s">
        <v>74</v>
      </c>
      <c r="B33" s="5" t="s">
        <v>521</v>
      </c>
      <c r="C33" s="73" t="str">
        <f t="shared" si="0"/>
        <v>BSC 11400 SC</v>
      </c>
      <c r="D33" s="5" t="s">
        <v>166</v>
      </c>
      <c r="E33" s="15" t="s">
        <v>484</v>
      </c>
      <c r="F33" s="5" t="s">
        <v>166</v>
      </c>
      <c r="G33" s="15" t="s">
        <v>73</v>
      </c>
    </row>
    <row r="34" spans="1:7" x14ac:dyDescent="0.25">
      <c r="A34" s="5" t="s">
        <v>74</v>
      </c>
      <c r="B34" s="5" t="s">
        <v>522</v>
      </c>
      <c r="C34" s="73" t="str">
        <f t="shared" si="0"/>
        <v>BSC 11500 SC</v>
      </c>
      <c r="D34" s="5" t="s">
        <v>166</v>
      </c>
      <c r="E34" s="15" t="s">
        <v>484</v>
      </c>
      <c r="F34" s="5" t="s">
        <v>166</v>
      </c>
      <c r="G34" s="15" t="s">
        <v>73</v>
      </c>
    </row>
    <row r="35" spans="1:7" x14ac:dyDescent="0.25">
      <c r="A35" s="5" t="s">
        <v>74</v>
      </c>
      <c r="B35" s="5" t="s">
        <v>523</v>
      </c>
      <c r="C35" s="73" t="str">
        <f t="shared" si="0"/>
        <v>BSC 12100 SC</v>
      </c>
      <c r="D35" s="5" t="s">
        <v>166</v>
      </c>
      <c r="E35" s="15" t="s">
        <v>484</v>
      </c>
      <c r="F35" s="5" t="s">
        <v>166</v>
      </c>
      <c r="G35" s="15" t="s">
        <v>73</v>
      </c>
    </row>
    <row r="36" spans="1:7" x14ac:dyDescent="0.25">
      <c r="A36" s="5" t="s">
        <v>74</v>
      </c>
      <c r="B36" s="5" t="s">
        <v>524</v>
      </c>
      <c r="C36" s="73" t="str">
        <f t="shared" si="0"/>
        <v>BSC 22700 SC</v>
      </c>
      <c r="D36" s="5" t="s">
        <v>166</v>
      </c>
      <c r="E36" s="15" t="s">
        <v>484</v>
      </c>
      <c r="F36" s="5" t="s">
        <v>166</v>
      </c>
      <c r="G36" s="15" t="s">
        <v>73</v>
      </c>
    </row>
    <row r="37" spans="1:7" ht="28.5" x14ac:dyDescent="0.25">
      <c r="A37" s="5" t="s">
        <v>74</v>
      </c>
      <c r="B37" s="5" t="s">
        <v>525</v>
      </c>
      <c r="C37" s="73" t="str">
        <f t="shared" si="0"/>
        <v>BSC 24000 SC</v>
      </c>
      <c r="D37" s="5" t="s">
        <v>166</v>
      </c>
      <c r="E37" s="15" t="s">
        <v>484</v>
      </c>
      <c r="F37" s="5" t="s">
        <v>526</v>
      </c>
      <c r="G37" s="15" t="s">
        <v>137</v>
      </c>
    </row>
    <row r="38" spans="1:7" ht="28.5" x14ac:dyDescent="0.25">
      <c r="A38" s="5" t="s">
        <v>74</v>
      </c>
      <c r="B38" s="5" t="s">
        <v>527</v>
      </c>
      <c r="C38" s="73" t="str">
        <f t="shared" si="0"/>
        <v>BSC 24400 SC</v>
      </c>
      <c r="D38" s="5" t="s">
        <v>166</v>
      </c>
      <c r="E38" s="15" t="s">
        <v>484</v>
      </c>
      <c r="F38" s="5" t="s">
        <v>526</v>
      </c>
      <c r="G38" s="15" t="s">
        <v>528</v>
      </c>
    </row>
    <row r="39" spans="1:7" x14ac:dyDescent="0.25">
      <c r="A39" s="5" t="s">
        <v>70</v>
      </c>
      <c r="B39" s="5" t="s">
        <v>529</v>
      </c>
      <c r="C39" s="73" t="str">
        <f t="shared" si="0"/>
        <v>CHM 10000 BV</v>
      </c>
      <c r="D39" s="5" t="s">
        <v>166</v>
      </c>
      <c r="E39" s="15" t="s">
        <v>484</v>
      </c>
      <c r="F39" s="5" t="s">
        <v>530</v>
      </c>
      <c r="G39" s="15" t="s">
        <v>531</v>
      </c>
    </row>
    <row r="40" spans="1:7" x14ac:dyDescent="0.25">
      <c r="A40" s="5" t="s">
        <v>74</v>
      </c>
      <c r="B40" s="5" t="s">
        <v>529</v>
      </c>
      <c r="C40" s="73" t="str">
        <f t="shared" si="0"/>
        <v>CHM 10000 SC</v>
      </c>
      <c r="D40" s="5" t="s">
        <v>166</v>
      </c>
      <c r="E40" s="15" t="s">
        <v>484</v>
      </c>
      <c r="F40" s="5" t="s">
        <v>530</v>
      </c>
      <c r="G40" s="15" t="s">
        <v>531</v>
      </c>
    </row>
    <row r="41" spans="1:7" x14ac:dyDescent="0.25">
      <c r="A41" s="5" t="s">
        <v>70</v>
      </c>
      <c r="B41" s="5" t="s">
        <v>532</v>
      </c>
      <c r="C41" s="73" t="str">
        <f t="shared" si="0"/>
        <v>CHM 10100 BV</v>
      </c>
      <c r="D41" s="5" t="s">
        <v>166</v>
      </c>
      <c r="E41" s="15" t="s">
        <v>484</v>
      </c>
      <c r="F41" s="5" t="s">
        <v>530</v>
      </c>
      <c r="G41" s="15" t="s">
        <v>531</v>
      </c>
    </row>
    <row r="42" spans="1:7" x14ac:dyDescent="0.25">
      <c r="A42" s="5" t="s">
        <v>74</v>
      </c>
      <c r="B42" s="5" t="s">
        <v>532</v>
      </c>
      <c r="C42" s="73" t="str">
        <f t="shared" si="0"/>
        <v>CHM 10100 SC</v>
      </c>
      <c r="D42" s="5" t="s">
        <v>166</v>
      </c>
      <c r="E42" s="15" t="s">
        <v>484</v>
      </c>
      <c r="F42" s="5" t="s">
        <v>530</v>
      </c>
      <c r="G42" s="15" t="s">
        <v>531</v>
      </c>
    </row>
    <row r="43" spans="1:7" x14ac:dyDescent="0.25">
      <c r="A43" s="5" t="s">
        <v>70</v>
      </c>
      <c r="B43" s="5" t="s">
        <v>533</v>
      </c>
      <c r="C43" s="73" t="str">
        <f t="shared" si="0"/>
        <v>CHM 10500 BV</v>
      </c>
      <c r="D43" s="5" t="s">
        <v>166</v>
      </c>
      <c r="E43" s="15" t="s">
        <v>484</v>
      </c>
      <c r="F43" s="5" t="s">
        <v>534</v>
      </c>
      <c r="G43" s="15" t="s">
        <v>73</v>
      </c>
    </row>
    <row r="44" spans="1:7" x14ac:dyDescent="0.25">
      <c r="A44" s="5" t="s">
        <v>74</v>
      </c>
      <c r="B44" s="5" t="s">
        <v>533</v>
      </c>
      <c r="C44" s="73" t="str">
        <f t="shared" si="0"/>
        <v>CHM 10500 SC</v>
      </c>
      <c r="D44" s="5" t="s">
        <v>166</v>
      </c>
      <c r="E44" s="15" t="s">
        <v>484</v>
      </c>
      <c r="F44" s="5" t="s">
        <v>534</v>
      </c>
      <c r="G44" s="15" t="s">
        <v>73</v>
      </c>
    </row>
    <row r="45" spans="1:7" x14ac:dyDescent="0.25">
      <c r="A45" s="5" t="s">
        <v>70</v>
      </c>
      <c r="B45" s="5" t="s">
        <v>535</v>
      </c>
      <c r="C45" s="73" t="str">
        <f t="shared" si="0"/>
        <v>CHM 11100 BV</v>
      </c>
      <c r="D45" s="5" t="s">
        <v>166</v>
      </c>
      <c r="E45" s="15" t="s">
        <v>484</v>
      </c>
      <c r="F45" s="5" t="s">
        <v>534</v>
      </c>
      <c r="G45" s="15" t="s">
        <v>73</v>
      </c>
    </row>
    <row r="46" spans="1:7" x14ac:dyDescent="0.25">
      <c r="A46" s="5" t="s">
        <v>74</v>
      </c>
      <c r="B46" s="5" t="s">
        <v>535</v>
      </c>
      <c r="C46" s="73" t="str">
        <f t="shared" si="0"/>
        <v>CHM 11100 SC</v>
      </c>
      <c r="D46" s="5" t="s">
        <v>166</v>
      </c>
      <c r="E46" s="15" t="s">
        <v>484</v>
      </c>
      <c r="F46" s="5" t="s">
        <v>534</v>
      </c>
      <c r="G46" s="15" t="s">
        <v>73</v>
      </c>
    </row>
    <row r="47" spans="1:7" x14ac:dyDescent="0.25">
      <c r="A47" s="5" t="s">
        <v>70</v>
      </c>
      <c r="B47" s="5" t="s">
        <v>536</v>
      </c>
      <c r="C47" s="73" t="str">
        <f t="shared" si="0"/>
        <v>CHM 19002 BV</v>
      </c>
      <c r="D47" s="5" t="s">
        <v>166</v>
      </c>
      <c r="E47" s="15" t="s">
        <v>484</v>
      </c>
      <c r="F47" s="5" t="s">
        <v>297</v>
      </c>
      <c r="G47" s="15" t="s">
        <v>137</v>
      </c>
    </row>
    <row r="48" spans="1:7" x14ac:dyDescent="0.25">
      <c r="A48" s="5" t="s">
        <v>74</v>
      </c>
      <c r="B48" s="5" t="s">
        <v>536</v>
      </c>
      <c r="C48" s="73" t="str">
        <f t="shared" si="0"/>
        <v>CHM 19002 SC</v>
      </c>
      <c r="D48" s="5" t="s">
        <v>166</v>
      </c>
      <c r="E48" s="15" t="s">
        <v>484</v>
      </c>
      <c r="F48" s="5" t="s">
        <v>537</v>
      </c>
      <c r="G48" s="15" t="s">
        <v>137</v>
      </c>
    </row>
    <row r="49" spans="1:7" x14ac:dyDescent="0.25">
      <c r="A49" s="5" t="s">
        <v>70</v>
      </c>
      <c r="B49" s="5" t="s">
        <v>538</v>
      </c>
      <c r="C49" s="73" t="str">
        <f t="shared" si="0"/>
        <v>CHM 23000 BV</v>
      </c>
      <c r="D49" s="5" t="s">
        <v>166</v>
      </c>
      <c r="E49" s="15" t="s">
        <v>484</v>
      </c>
      <c r="F49" s="5" t="s">
        <v>530</v>
      </c>
      <c r="G49" s="15" t="s">
        <v>531</v>
      </c>
    </row>
    <row r="50" spans="1:7" x14ac:dyDescent="0.25">
      <c r="A50" s="5" t="s">
        <v>74</v>
      </c>
      <c r="B50" s="5" t="s">
        <v>538</v>
      </c>
      <c r="C50" s="73" t="str">
        <f t="shared" si="0"/>
        <v>CHM 23000 SC</v>
      </c>
      <c r="D50" s="5" t="s">
        <v>166</v>
      </c>
      <c r="E50" s="15" t="s">
        <v>484</v>
      </c>
      <c r="F50" s="5" t="s">
        <v>530</v>
      </c>
      <c r="G50" s="15" t="s">
        <v>531</v>
      </c>
    </row>
    <row r="51" spans="1:7" x14ac:dyDescent="0.25">
      <c r="A51" s="5" t="s">
        <v>70</v>
      </c>
      <c r="B51" s="5" t="s">
        <v>539</v>
      </c>
      <c r="C51" s="73" t="str">
        <f t="shared" si="0"/>
        <v>CHM 23100 BV</v>
      </c>
      <c r="D51" s="5" t="s">
        <v>166</v>
      </c>
      <c r="E51" s="15" t="s">
        <v>484</v>
      </c>
      <c r="F51" s="5" t="s">
        <v>540</v>
      </c>
      <c r="G51" s="15" t="s">
        <v>531</v>
      </c>
    </row>
    <row r="52" spans="1:7" x14ac:dyDescent="0.25">
      <c r="A52" s="5" t="s">
        <v>74</v>
      </c>
      <c r="B52" s="5" t="s">
        <v>539</v>
      </c>
      <c r="C52" s="73" t="str">
        <f t="shared" si="0"/>
        <v>CHM 23100 SC</v>
      </c>
      <c r="D52" s="5" t="s">
        <v>166</v>
      </c>
      <c r="E52" s="15" t="s">
        <v>484</v>
      </c>
      <c r="F52" s="5" t="s">
        <v>540</v>
      </c>
      <c r="G52" s="15" t="s">
        <v>531</v>
      </c>
    </row>
    <row r="53" spans="1:7" x14ac:dyDescent="0.25">
      <c r="A53" s="5" t="s">
        <v>70</v>
      </c>
      <c r="B53" s="5" t="s">
        <v>541</v>
      </c>
      <c r="C53" s="73" t="str">
        <f t="shared" si="0"/>
        <v>CHM 23200 BV</v>
      </c>
      <c r="D53" s="5" t="s">
        <v>166</v>
      </c>
      <c r="E53" s="15" t="s">
        <v>484</v>
      </c>
      <c r="F53" s="5" t="s">
        <v>542</v>
      </c>
      <c r="G53" s="15" t="s">
        <v>531</v>
      </c>
    </row>
    <row r="54" spans="1:7" x14ac:dyDescent="0.25">
      <c r="A54" s="5" t="s">
        <v>74</v>
      </c>
      <c r="B54" s="5" t="s">
        <v>541</v>
      </c>
      <c r="C54" s="73" t="str">
        <f t="shared" si="0"/>
        <v>CHM 23200 SC</v>
      </c>
      <c r="D54" s="5" t="s">
        <v>166</v>
      </c>
      <c r="E54" s="15" t="s">
        <v>484</v>
      </c>
      <c r="F54" s="5" t="s">
        <v>542</v>
      </c>
      <c r="G54" s="15" t="s">
        <v>531</v>
      </c>
    </row>
    <row r="55" spans="1:7" ht="42.75" x14ac:dyDescent="0.25">
      <c r="A55" s="5" t="s">
        <v>70</v>
      </c>
      <c r="B55" s="5" t="s">
        <v>543</v>
      </c>
      <c r="C55" s="73" t="str">
        <f t="shared" si="0"/>
        <v>CJ 20000 BV</v>
      </c>
      <c r="D55" s="5" t="s">
        <v>544</v>
      </c>
      <c r="E55" s="15" t="s">
        <v>545</v>
      </c>
      <c r="F55" s="5" t="s">
        <v>544</v>
      </c>
      <c r="G55" s="15" t="s">
        <v>546</v>
      </c>
    </row>
    <row r="56" spans="1:7" ht="28.5" x14ac:dyDescent="0.25">
      <c r="A56" s="5" t="s">
        <v>74</v>
      </c>
      <c r="B56" s="5" t="s">
        <v>543</v>
      </c>
      <c r="C56" s="73" t="str">
        <f t="shared" si="0"/>
        <v>CJ 20000 SC</v>
      </c>
      <c r="D56" s="5" t="s">
        <v>547</v>
      </c>
      <c r="E56" s="15" t="s">
        <v>548</v>
      </c>
      <c r="F56" s="5" t="s">
        <v>547</v>
      </c>
      <c r="G56" s="15" t="s">
        <v>546</v>
      </c>
    </row>
    <row r="57" spans="1:7" ht="28.5" x14ac:dyDescent="0.25">
      <c r="A57" s="5" t="s">
        <v>74</v>
      </c>
      <c r="B57" s="5" t="s">
        <v>549</v>
      </c>
      <c r="C57" s="73" t="str">
        <f t="shared" si="0"/>
        <v>CJ 22500 SC</v>
      </c>
      <c r="D57" s="5" t="s">
        <v>547</v>
      </c>
      <c r="E57" s="15" t="s">
        <v>550</v>
      </c>
      <c r="F57" s="5" t="s">
        <v>547</v>
      </c>
      <c r="G57" s="15" t="s">
        <v>73</v>
      </c>
    </row>
    <row r="58" spans="1:7" x14ac:dyDescent="0.25">
      <c r="A58" s="5" t="s">
        <v>70</v>
      </c>
      <c r="B58" s="5" t="s">
        <v>551</v>
      </c>
      <c r="C58" s="73" t="str">
        <f t="shared" si="0"/>
        <v>ESC 10000 BV</v>
      </c>
      <c r="D58" s="5" t="s">
        <v>166</v>
      </c>
      <c r="E58" s="15" t="s">
        <v>484</v>
      </c>
      <c r="F58" s="5" t="s">
        <v>166</v>
      </c>
      <c r="G58" s="15" t="s">
        <v>73</v>
      </c>
    </row>
    <row r="59" spans="1:7" x14ac:dyDescent="0.25">
      <c r="A59" s="5" t="s">
        <v>74</v>
      </c>
      <c r="B59" s="5" t="s">
        <v>551</v>
      </c>
      <c r="C59" s="73" t="str">
        <f t="shared" si="0"/>
        <v>ESC 10000 SC</v>
      </c>
      <c r="D59" s="5" t="s">
        <v>166</v>
      </c>
      <c r="E59" s="15" t="s">
        <v>484</v>
      </c>
      <c r="F59" s="5" t="s">
        <v>166</v>
      </c>
      <c r="G59" s="15" t="s">
        <v>73</v>
      </c>
    </row>
    <row r="60" spans="1:7" x14ac:dyDescent="0.25">
      <c r="A60" s="5" t="s">
        <v>70</v>
      </c>
      <c r="B60" s="5" t="s">
        <v>552</v>
      </c>
      <c r="C60" s="73" t="str">
        <f t="shared" si="0"/>
        <v>ESC 10500 BV</v>
      </c>
      <c r="D60" s="5" t="s">
        <v>166</v>
      </c>
      <c r="E60" s="15" t="s">
        <v>484</v>
      </c>
      <c r="F60" s="5" t="s">
        <v>166</v>
      </c>
      <c r="G60" s="15" t="s">
        <v>73</v>
      </c>
    </row>
    <row r="61" spans="1:7" x14ac:dyDescent="0.25">
      <c r="A61" s="5" t="s">
        <v>74</v>
      </c>
      <c r="B61" s="5" t="s">
        <v>552</v>
      </c>
      <c r="C61" s="73" t="str">
        <f t="shared" si="0"/>
        <v>ESC 10500 SC</v>
      </c>
      <c r="D61" s="5" t="s">
        <v>166</v>
      </c>
      <c r="E61" s="15" t="s">
        <v>484</v>
      </c>
      <c r="F61" s="5" t="s">
        <v>166</v>
      </c>
      <c r="G61" s="15" t="s">
        <v>73</v>
      </c>
    </row>
    <row r="62" spans="1:7" x14ac:dyDescent="0.25">
      <c r="A62" s="5" t="s">
        <v>70</v>
      </c>
      <c r="B62" s="5" t="s">
        <v>553</v>
      </c>
      <c r="C62" s="73" t="str">
        <f t="shared" si="0"/>
        <v>ESC 11000 BV</v>
      </c>
      <c r="D62" s="5" t="s">
        <v>166</v>
      </c>
      <c r="E62" s="15" t="s">
        <v>484</v>
      </c>
      <c r="F62" s="5" t="s">
        <v>166</v>
      </c>
      <c r="G62" s="15" t="s">
        <v>73</v>
      </c>
    </row>
    <row r="63" spans="1:7" x14ac:dyDescent="0.25">
      <c r="A63" s="5" t="s">
        <v>74</v>
      </c>
      <c r="B63" s="5" t="s">
        <v>553</v>
      </c>
      <c r="C63" s="73" t="str">
        <f t="shared" si="0"/>
        <v>ESC 11000 SC</v>
      </c>
      <c r="D63" s="5" t="s">
        <v>166</v>
      </c>
      <c r="E63" s="15" t="s">
        <v>484</v>
      </c>
      <c r="F63" s="5" t="s">
        <v>166</v>
      </c>
      <c r="G63" s="15" t="s">
        <v>73</v>
      </c>
    </row>
    <row r="64" spans="1:7" x14ac:dyDescent="0.25">
      <c r="A64" s="5" t="s">
        <v>70</v>
      </c>
      <c r="B64" s="5" t="s">
        <v>554</v>
      </c>
      <c r="C64" s="73" t="str">
        <f t="shared" si="0"/>
        <v>ESC 11100 BV</v>
      </c>
      <c r="D64" s="5" t="s">
        <v>166</v>
      </c>
      <c r="E64" s="15" t="s">
        <v>484</v>
      </c>
      <c r="F64" s="5" t="s">
        <v>166</v>
      </c>
      <c r="G64" s="15" t="s">
        <v>73</v>
      </c>
    </row>
    <row r="65" spans="1:7" x14ac:dyDescent="0.25">
      <c r="A65" s="5" t="s">
        <v>74</v>
      </c>
      <c r="B65" s="5" t="s">
        <v>554</v>
      </c>
      <c r="C65" s="73" t="str">
        <f t="shared" si="0"/>
        <v>ESC 11100 SC</v>
      </c>
      <c r="D65" s="5" t="s">
        <v>166</v>
      </c>
      <c r="E65" s="15" t="s">
        <v>484</v>
      </c>
      <c r="F65" s="5" t="s">
        <v>166</v>
      </c>
      <c r="G65" s="15" t="s">
        <v>73</v>
      </c>
    </row>
    <row r="66" spans="1:7" x14ac:dyDescent="0.25">
      <c r="A66" s="5" t="s">
        <v>70</v>
      </c>
      <c r="B66" s="5" t="s">
        <v>555</v>
      </c>
      <c r="C66" s="73" t="str">
        <f t="shared" si="0"/>
        <v>ESC 11500 BV</v>
      </c>
      <c r="D66" s="5" t="s">
        <v>166</v>
      </c>
      <c r="E66" s="15" t="s">
        <v>484</v>
      </c>
      <c r="F66" s="5" t="s">
        <v>166</v>
      </c>
      <c r="G66" s="15" t="s">
        <v>73</v>
      </c>
    </row>
    <row r="67" spans="1:7" x14ac:dyDescent="0.25">
      <c r="A67" s="5" t="s">
        <v>74</v>
      </c>
      <c r="B67" s="5" t="s">
        <v>555</v>
      </c>
      <c r="C67" s="73" t="str">
        <f t="shared" ref="C67:C130" si="1">B67&amp;" "&amp;A67</f>
        <v>ESC 11500 SC</v>
      </c>
      <c r="D67" s="5" t="s">
        <v>166</v>
      </c>
      <c r="E67" s="15" t="s">
        <v>484</v>
      </c>
      <c r="F67" s="5" t="s">
        <v>166</v>
      </c>
      <c r="G67" s="15" t="s">
        <v>73</v>
      </c>
    </row>
    <row r="68" spans="1:7" x14ac:dyDescent="0.25">
      <c r="A68" s="5" t="s">
        <v>70</v>
      </c>
      <c r="B68" s="5" t="s">
        <v>556</v>
      </c>
      <c r="C68" s="73" t="str">
        <f t="shared" si="1"/>
        <v>ESC 12000 BV</v>
      </c>
      <c r="D68" s="5" t="s">
        <v>166</v>
      </c>
      <c r="E68" s="15" t="s">
        <v>484</v>
      </c>
      <c r="F68" s="5" t="s">
        <v>166</v>
      </c>
      <c r="G68" s="15" t="s">
        <v>73</v>
      </c>
    </row>
    <row r="69" spans="1:7" x14ac:dyDescent="0.25">
      <c r="A69" s="5" t="s">
        <v>74</v>
      </c>
      <c r="B69" s="5" t="s">
        <v>556</v>
      </c>
      <c r="C69" s="73" t="str">
        <f t="shared" si="1"/>
        <v>ESC 12000 SC</v>
      </c>
      <c r="D69" s="5" t="s">
        <v>166</v>
      </c>
      <c r="E69" s="15" t="s">
        <v>484</v>
      </c>
      <c r="F69" s="5" t="s">
        <v>166</v>
      </c>
      <c r="G69" s="15" t="s">
        <v>73</v>
      </c>
    </row>
    <row r="70" spans="1:7" x14ac:dyDescent="0.25">
      <c r="A70" s="5" t="s">
        <v>70</v>
      </c>
      <c r="B70" s="5" t="s">
        <v>557</v>
      </c>
      <c r="C70" s="73" t="str">
        <f t="shared" si="1"/>
        <v>ESC 13000 BV</v>
      </c>
      <c r="D70" s="5" t="s">
        <v>166</v>
      </c>
      <c r="E70" s="15" t="s">
        <v>484</v>
      </c>
      <c r="F70" s="5" t="s">
        <v>166</v>
      </c>
      <c r="G70" s="15" t="s">
        <v>73</v>
      </c>
    </row>
    <row r="71" spans="1:7" x14ac:dyDescent="0.25">
      <c r="A71" s="5" t="s">
        <v>74</v>
      </c>
      <c r="B71" s="5" t="s">
        <v>557</v>
      </c>
      <c r="C71" s="73" t="str">
        <f t="shared" si="1"/>
        <v>ESC 13000 SC</v>
      </c>
      <c r="D71" s="5" t="s">
        <v>166</v>
      </c>
      <c r="E71" s="15" t="s">
        <v>484</v>
      </c>
      <c r="F71" s="5" t="s">
        <v>166</v>
      </c>
      <c r="G71" s="15" t="s">
        <v>73</v>
      </c>
    </row>
    <row r="72" spans="1:7" x14ac:dyDescent="0.25">
      <c r="A72" s="5" t="s">
        <v>70</v>
      </c>
      <c r="B72" s="5" t="s">
        <v>558</v>
      </c>
      <c r="C72" s="73" t="str">
        <f t="shared" si="1"/>
        <v>ESC 13100 BV</v>
      </c>
      <c r="D72" s="5" t="s">
        <v>166</v>
      </c>
      <c r="E72" s="15" t="s">
        <v>484</v>
      </c>
      <c r="F72" s="5" t="s">
        <v>166</v>
      </c>
      <c r="G72" s="15" t="s">
        <v>73</v>
      </c>
    </row>
    <row r="73" spans="1:7" x14ac:dyDescent="0.25">
      <c r="A73" s="5" t="s">
        <v>74</v>
      </c>
      <c r="B73" s="5" t="s">
        <v>558</v>
      </c>
      <c r="C73" s="73" t="str">
        <f t="shared" si="1"/>
        <v>ESC 13100 SC</v>
      </c>
      <c r="D73" s="5" t="s">
        <v>166</v>
      </c>
      <c r="E73" s="15" t="s">
        <v>484</v>
      </c>
      <c r="F73" s="5" t="s">
        <v>166</v>
      </c>
      <c r="G73" s="15" t="s">
        <v>73</v>
      </c>
    </row>
    <row r="74" spans="1:7" x14ac:dyDescent="0.25">
      <c r="A74" s="5" t="s">
        <v>70</v>
      </c>
      <c r="B74" s="5" t="s">
        <v>559</v>
      </c>
      <c r="C74" s="73" t="str">
        <f t="shared" si="1"/>
        <v>ESC 13200 BV</v>
      </c>
      <c r="D74" s="5" t="s">
        <v>166</v>
      </c>
      <c r="E74" s="15" t="s">
        <v>484</v>
      </c>
      <c r="F74" s="5" t="s">
        <v>166</v>
      </c>
      <c r="G74" s="15" t="s">
        <v>73</v>
      </c>
    </row>
    <row r="75" spans="1:7" x14ac:dyDescent="0.25">
      <c r="A75" s="5" t="s">
        <v>74</v>
      </c>
      <c r="B75" s="5" t="s">
        <v>559</v>
      </c>
      <c r="C75" s="73" t="str">
        <f t="shared" si="1"/>
        <v>ESC 13200 SC</v>
      </c>
      <c r="D75" s="5" t="s">
        <v>166</v>
      </c>
      <c r="E75" s="15" t="s">
        <v>484</v>
      </c>
      <c r="F75" s="5" t="s">
        <v>166</v>
      </c>
      <c r="G75" s="15" t="s">
        <v>73</v>
      </c>
    </row>
    <row r="76" spans="1:7" ht="28.5" x14ac:dyDescent="0.25">
      <c r="A76" s="5" t="s">
        <v>74</v>
      </c>
      <c r="B76" s="5" t="s">
        <v>560</v>
      </c>
      <c r="C76" s="73" t="str">
        <f t="shared" si="1"/>
        <v>EXS 24000 SC</v>
      </c>
      <c r="D76" s="5" t="s">
        <v>166</v>
      </c>
      <c r="E76" s="15" t="s">
        <v>484</v>
      </c>
      <c r="F76" s="5" t="s">
        <v>561</v>
      </c>
      <c r="G76" s="15" t="s">
        <v>562</v>
      </c>
    </row>
    <row r="77" spans="1:7" x14ac:dyDescent="0.25">
      <c r="A77" s="5" t="s">
        <v>70</v>
      </c>
      <c r="B77" s="5" t="s">
        <v>563</v>
      </c>
      <c r="C77" s="73" t="str">
        <f t="shared" si="1"/>
        <v>MTH 12100 BV</v>
      </c>
      <c r="D77" s="5" t="s">
        <v>166</v>
      </c>
      <c r="E77" s="15" t="s">
        <v>564</v>
      </c>
      <c r="F77" s="5" t="s">
        <v>166</v>
      </c>
      <c r="G77" s="15" t="s">
        <v>73</v>
      </c>
    </row>
    <row r="78" spans="1:7" x14ac:dyDescent="0.25">
      <c r="A78" s="5" t="s">
        <v>74</v>
      </c>
      <c r="B78" s="5" t="s">
        <v>563</v>
      </c>
      <c r="C78" s="73" t="str">
        <f t="shared" si="1"/>
        <v>MTH 12100 SC</v>
      </c>
      <c r="D78" s="5" t="s">
        <v>166</v>
      </c>
      <c r="E78" s="15" t="s">
        <v>564</v>
      </c>
      <c r="F78" s="5" t="s">
        <v>166</v>
      </c>
      <c r="G78" s="15" t="s">
        <v>73</v>
      </c>
    </row>
    <row r="79" spans="1:7" x14ac:dyDescent="0.25">
      <c r="A79" s="5" t="s">
        <v>70</v>
      </c>
      <c r="B79" s="5" t="s">
        <v>565</v>
      </c>
      <c r="C79" s="73" t="str">
        <f t="shared" si="1"/>
        <v>MTH 14100 BV</v>
      </c>
      <c r="D79" s="5" t="s">
        <v>166</v>
      </c>
      <c r="E79" s="15" t="s">
        <v>564</v>
      </c>
      <c r="F79" s="5" t="s">
        <v>166</v>
      </c>
      <c r="G79" s="15" t="s">
        <v>73</v>
      </c>
    </row>
    <row r="80" spans="1:7" x14ac:dyDescent="0.25">
      <c r="A80" s="5" t="s">
        <v>74</v>
      </c>
      <c r="B80" s="5" t="s">
        <v>565</v>
      </c>
      <c r="C80" s="73" t="str">
        <f t="shared" si="1"/>
        <v>MTH 14100 SC</v>
      </c>
      <c r="D80" s="5" t="s">
        <v>166</v>
      </c>
      <c r="E80" s="15" t="s">
        <v>564</v>
      </c>
      <c r="F80" s="5" t="s">
        <v>166</v>
      </c>
      <c r="G80" s="15" t="s">
        <v>73</v>
      </c>
    </row>
    <row r="81" spans="1:7" x14ac:dyDescent="0.25">
      <c r="A81" s="5" t="s">
        <v>74</v>
      </c>
      <c r="B81" s="5" t="s">
        <v>565</v>
      </c>
      <c r="C81" s="73" t="str">
        <f t="shared" si="1"/>
        <v>MTH 14100 SC</v>
      </c>
      <c r="D81" s="5" t="s">
        <v>166</v>
      </c>
      <c r="E81" s="15" t="s">
        <v>564</v>
      </c>
      <c r="F81" s="5" t="s">
        <v>166</v>
      </c>
      <c r="G81" s="15" t="s">
        <v>73</v>
      </c>
    </row>
    <row r="82" spans="1:7" x14ac:dyDescent="0.25">
      <c r="A82" s="5" t="s">
        <v>70</v>
      </c>
      <c r="B82" s="5" t="s">
        <v>566</v>
      </c>
      <c r="C82" s="73" t="str">
        <f t="shared" si="1"/>
        <v>MTH 14200 BV</v>
      </c>
      <c r="D82" s="5" t="s">
        <v>166</v>
      </c>
      <c r="E82" s="15" t="s">
        <v>564</v>
      </c>
      <c r="F82" s="5" t="s">
        <v>166</v>
      </c>
      <c r="G82" s="15" t="s">
        <v>73</v>
      </c>
    </row>
    <row r="83" spans="1:7" x14ac:dyDescent="0.25">
      <c r="A83" s="5" t="s">
        <v>74</v>
      </c>
      <c r="B83" s="5" t="s">
        <v>566</v>
      </c>
      <c r="C83" s="73" t="str">
        <f t="shared" si="1"/>
        <v>MTH 14200 SC</v>
      </c>
      <c r="D83" s="5" t="s">
        <v>166</v>
      </c>
      <c r="E83" s="15" t="s">
        <v>564</v>
      </c>
      <c r="F83" s="5" t="s">
        <v>166</v>
      </c>
      <c r="G83" s="15" t="s">
        <v>73</v>
      </c>
    </row>
    <row r="84" spans="1:7" x14ac:dyDescent="0.25">
      <c r="A84" s="5" t="s">
        <v>70</v>
      </c>
      <c r="B84" s="5" t="s">
        <v>567</v>
      </c>
      <c r="C84" s="73" t="str">
        <f t="shared" si="1"/>
        <v>MTH 14800 BV</v>
      </c>
      <c r="D84" s="5" t="s">
        <v>166</v>
      </c>
      <c r="E84" s="15" t="s">
        <v>564</v>
      </c>
      <c r="F84" s="5" t="s">
        <v>166</v>
      </c>
      <c r="G84" s="15" t="s">
        <v>73</v>
      </c>
    </row>
    <row r="85" spans="1:7" x14ac:dyDescent="0.25">
      <c r="A85" s="5" t="s">
        <v>74</v>
      </c>
      <c r="B85" s="5" t="s">
        <v>567</v>
      </c>
      <c r="C85" s="73" t="str">
        <f t="shared" si="1"/>
        <v>MTH 14800 SC</v>
      </c>
      <c r="D85" s="5" t="s">
        <v>166</v>
      </c>
      <c r="E85" s="15" t="s">
        <v>564</v>
      </c>
      <c r="F85" s="5" t="s">
        <v>166</v>
      </c>
      <c r="G85" s="15" t="s">
        <v>73</v>
      </c>
    </row>
    <row r="86" spans="1:7" x14ac:dyDescent="0.25">
      <c r="A86" s="5" t="s">
        <v>70</v>
      </c>
      <c r="B86" s="5" t="s">
        <v>568</v>
      </c>
      <c r="C86" s="73" t="str">
        <f t="shared" si="1"/>
        <v>MTH 14900 BV</v>
      </c>
      <c r="D86" s="5" t="s">
        <v>166</v>
      </c>
      <c r="E86" s="15" t="s">
        <v>564</v>
      </c>
      <c r="F86" s="5" t="s">
        <v>166</v>
      </c>
      <c r="G86" s="15" t="s">
        <v>73</v>
      </c>
    </row>
    <row r="87" spans="1:7" x14ac:dyDescent="0.25">
      <c r="A87" s="5" t="s">
        <v>74</v>
      </c>
      <c r="B87" s="5" t="s">
        <v>568</v>
      </c>
      <c r="C87" s="73" t="str">
        <f t="shared" si="1"/>
        <v>MTH 14900 SC</v>
      </c>
      <c r="D87" s="5" t="s">
        <v>166</v>
      </c>
      <c r="E87" s="15" t="s">
        <v>564</v>
      </c>
      <c r="F87" s="5" t="s">
        <v>166</v>
      </c>
      <c r="G87" s="15" t="s">
        <v>73</v>
      </c>
    </row>
    <row r="88" spans="1:7" x14ac:dyDescent="0.25">
      <c r="A88" s="5" t="s">
        <v>70</v>
      </c>
      <c r="B88" s="5" t="s">
        <v>569</v>
      </c>
      <c r="C88" s="73" t="str">
        <f t="shared" si="1"/>
        <v>MTH 15100 BV</v>
      </c>
      <c r="D88" s="5" t="s">
        <v>166</v>
      </c>
      <c r="E88" s="15" t="s">
        <v>564</v>
      </c>
      <c r="F88" s="5" t="s">
        <v>166</v>
      </c>
      <c r="G88" s="15" t="s">
        <v>73</v>
      </c>
    </row>
    <row r="89" spans="1:7" x14ac:dyDescent="0.25">
      <c r="A89" s="5" t="s">
        <v>74</v>
      </c>
      <c r="B89" s="5" t="s">
        <v>569</v>
      </c>
      <c r="C89" s="73" t="str">
        <f t="shared" si="1"/>
        <v>MTH 15100 SC</v>
      </c>
      <c r="D89" s="5" t="s">
        <v>166</v>
      </c>
      <c r="E89" s="15" t="s">
        <v>564</v>
      </c>
      <c r="F89" s="5" t="s">
        <v>166</v>
      </c>
      <c r="G89" s="15" t="s">
        <v>73</v>
      </c>
    </row>
    <row r="90" spans="1:7" x14ac:dyDescent="0.25">
      <c r="A90" s="5" t="s">
        <v>70</v>
      </c>
      <c r="B90" s="5" t="s">
        <v>570</v>
      </c>
      <c r="C90" s="73" t="str">
        <f t="shared" si="1"/>
        <v>MTH 15200 BV</v>
      </c>
      <c r="D90" s="5" t="s">
        <v>166</v>
      </c>
      <c r="E90" s="15" t="s">
        <v>564</v>
      </c>
      <c r="F90" s="5" t="s">
        <v>166</v>
      </c>
      <c r="G90" s="15" t="s">
        <v>73</v>
      </c>
    </row>
    <row r="91" spans="1:7" x14ac:dyDescent="0.25">
      <c r="A91" s="5" t="s">
        <v>74</v>
      </c>
      <c r="B91" s="5" t="s">
        <v>570</v>
      </c>
      <c r="C91" s="73" t="str">
        <f t="shared" si="1"/>
        <v>MTH 15200 SC</v>
      </c>
      <c r="D91" s="5" t="s">
        <v>166</v>
      </c>
      <c r="E91" s="15" t="s">
        <v>564</v>
      </c>
      <c r="F91" s="5" t="s">
        <v>166</v>
      </c>
      <c r="G91" s="15" t="s">
        <v>73</v>
      </c>
    </row>
    <row r="92" spans="1:7" x14ac:dyDescent="0.25">
      <c r="A92" s="5" t="s">
        <v>70</v>
      </c>
      <c r="B92" s="5" t="s">
        <v>571</v>
      </c>
      <c r="C92" s="73" t="str">
        <f t="shared" si="1"/>
        <v>MTH 17300 BV</v>
      </c>
      <c r="D92" s="5" t="s">
        <v>166</v>
      </c>
      <c r="E92" s="15" t="s">
        <v>564</v>
      </c>
      <c r="F92" s="5" t="s">
        <v>166</v>
      </c>
      <c r="G92" s="15" t="s">
        <v>73</v>
      </c>
    </row>
    <row r="93" spans="1:7" x14ac:dyDescent="0.25">
      <c r="A93" s="5" t="s">
        <v>74</v>
      </c>
      <c r="B93" s="5" t="s">
        <v>571</v>
      </c>
      <c r="C93" s="73" t="str">
        <f t="shared" si="1"/>
        <v>MTH 17300 SC</v>
      </c>
      <c r="D93" s="5" t="s">
        <v>166</v>
      </c>
      <c r="E93" s="15" t="s">
        <v>564</v>
      </c>
      <c r="F93" s="5" t="s">
        <v>166</v>
      </c>
      <c r="G93" s="15" t="s">
        <v>73</v>
      </c>
    </row>
    <row r="94" spans="1:7" x14ac:dyDescent="0.25">
      <c r="A94" s="5" t="s">
        <v>70</v>
      </c>
      <c r="B94" s="5" t="s">
        <v>572</v>
      </c>
      <c r="C94" s="73" t="str">
        <f t="shared" si="1"/>
        <v>MTH 17500 BV</v>
      </c>
      <c r="D94" s="5" t="s">
        <v>166</v>
      </c>
      <c r="E94" s="15" t="s">
        <v>564</v>
      </c>
      <c r="F94" s="5" t="s">
        <v>166</v>
      </c>
      <c r="G94" s="15" t="s">
        <v>73</v>
      </c>
    </row>
    <row r="95" spans="1:7" x14ac:dyDescent="0.25">
      <c r="A95" s="5" t="s">
        <v>74</v>
      </c>
      <c r="B95" s="5" t="s">
        <v>572</v>
      </c>
      <c r="C95" s="73" t="str">
        <f t="shared" si="1"/>
        <v>MTH 17500 SC</v>
      </c>
      <c r="D95" s="5" t="s">
        <v>166</v>
      </c>
      <c r="E95" s="15" t="s">
        <v>564</v>
      </c>
      <c r="F95" s="5" t="s">
        <v>166</v>
      </c>
      <c r="G95" s="15" t="s">
        <v>73</v>
      </c>
    </row>
    <row r="96" spans="1:7" x14ac:dyDescent="0.25">
      <c r="A96" s="5" t="s">
        <v>70</v>
      </c>
      <c r="B96" s="5" t="s">
        <v>573</v>
      </c>
      <c r="C96" s="73" t="str">
        <f t="shared" si="1"/>
        <v>MTH 24100 BV</v>
      </c>
      <c r="D96" s="5" t="s">
        <v>166</v>
      </c>
      <c r="E96" s="15" t="s">
        <v>564</v>
      </c>
      <c r="F96" s="5" t="s">
        <v>166</v>
      </c>
      <c r="G96" s="15" t="s">
        <v>73</v>
      </c>
    </row>
    <row r="97" spans="1:7" x14ac:dyDescent="0.25">
      <c r="A97" s="5" t="s">
        <v>74</v>
      </c>
      <c r="B97" s="5" t="s">
        <v>573</v>
      </c>
      <c r="C97" s="73" t="str">
        <f t="shared" si="1"/>
        <v>MTH 24100 SC</v>
      </c>
      <c r="D97" s="5" t="s">
        <v>166</v>
      </c>
      <c r="E97" s="15" t="s">
        <v>564</v>
      </c>
      <c r="F97" s="5" t="s">
        <v>166</v>
      </c>
      <c r="G97" s="15" t="s">
        <v>73</v>
      </c>
    </row>
    <row r="98" spans="1:7" x14ac:dyDescent="0.25">
      <c r="A98" s="5" t="s">
        <v>70</v>
      </c>
      <c r="B98" s="5" t="s">
        <v>574</v>
      </c>
      <c r="C98" s="73" t="str">
        <f t="shared" si="1"/>
        <v>MTH 27100 BV</v>
      </c>
      <c r="D98" s="5" t="s">
        <v>166</v>
      </c>
      <c r="E98" s="15" t="s">
        <v>564</v>
      </c>
      <c r="F98" s="5" t="s">
        <v>166</v>
      </c>
      <c r="G98" s="15" t="s">
        <v>73</v>
      </c>
    </row>
    <row r="99" spans="1:7" x14ac:dyDescent="0.25">
      <c r="A99" s="5" t="s">
        <v>74</v>
      </c>
      <c r="B99" s="5" t="s">
        <v>574</v>
      </c>
      <c r="C99" s="73" t="str">
        <f t="shared" si="1"/>
        <v>MTH 27100 SC</v>
      </c>
      <c r="D99" s="5" t="s">
        <v>166</v>
      </c>
      <c r="E99" s="15" t="s">
        <v>564</v>
      </c>
      <c r="F99" s="5" t="s">
        <v>166</v>
      </c>
      <c r="G99" s="15" t="s">
        <v>73</v>
      </c>
    </row>
    <row r="100" spans="1:7" x14ac:dyDescent="0.25">
      <c r="A100" s="5" t="s">
        <v>70</v>
      </c>
      <c r="B100" s="5" t="s">
        <v>575</v>
      </c>
      <c r="C100" s="73" t="str">
        <f t="shared" si="1"/>
        <v>MTH 27200 BV</v>
      </c>
      <c r="D100" s="5" t="s">
        <v>166</v>
      </c>
      <c r="E100" s="15" t="s">
        <v>564</v>
      </c>
      <c r="F100" s="5" t="s">
        <v>166</v>
      </c>
      <c r="G100" s="15" t="s">
        <v>73</v>
      </c>
    </row>
    <row r="101" spans="1:7" x14ac:dyDescent="0.25">
      <c r="A101" s="5" t="s">
        <v>74</v>
      </c>
      <c r="B101" s="5" t="s">
        <v>575</v>
      </c>
      <c r="C101" s="73" t="str">
        <f t="shared" si="1"/>
        <v>MTH 27200 SC</v>
      </c>
      <c r="D101" s="5" t="s">
        <v>166</v>
      </c>
      <c r="E101" s="15" t="s">
        <v>564</v>
      </c>
      <c r="F101" s="5" t="s">
        <v>166</v>
      </c>
      <c r="G101" s="15" t="s">
        <v>73</v>
      </c>
    </row>
    <row r="102" spans="1:7" x14ac:dyDescent="0.25">
      <c r="A102" s="5" t="s">
        <v>70</v>
      </c>
      <c r="B102" s="5" t="s">
        <v>576</v>
      </c>
      <c r="C102" s="73" t="str">
        <f t="shared" si="1"/>
        <v>PHY 11100 BV</v>
      </c>
      <c r="D102" s="5" t="s">
        <v>166</v>
      </c>
      <c r="E102" s="15" t="s">
        <v>484</v>
      </c>
      <c r="F102" s="5" t="s">
        <v>577</v>
      </c>
      <c r="G102" s="15" t="s">
        <v>531</v>
      </c>
    </row>
    <row r="103" spans="1:7" x14ac:dyDescent="0.25">
      <c r="A103" s="5" t="s">
        <v>74</v>
      </c>
      <c r="B103" s="5" t="s">
        <v>576</v>
      </c>
      <c r="C103" s="73" t="str">
        <f t="shared" si="1"/>
        <v>PHY 11100 SC</v>
      </c>
      <c r="D103" s="5" t="s">
        <v>166</v>
      </c>
      <c r="E103" s="15" t="s">
        <v>484</v>
      </c>
      <c r="F103" s="5" t="s">
        <v>577</v>
      </c>
      <c r="G103" s="15" t="s">
        <v>531</v>
      </c>
    </row>
    <row r="104" spans="1:7" x14ac:dyDescent="0.25">
      <c r="A104" s="5" t="s">
        <v>70</v>
      </c>
      <c r="B104" s="5" t="s">
        <v>578</v>
      </c>
      <c r="C104" s="73" t="str">
        <f t="shared" si="1"/>
        <v>PHY 11200 BV</v>
      </c>
      <c r="D104" s="5" t="s">
        <v>579</v>
      </c>
      <c r="E104" s="15" t="s">
        <v>484</v>
      </c>
      <c r="F104" s="5" t="s">
        <v>580</v>
      </c>
      <c r="G104" s="15" t="s">
        <v>531</v>
      </c>
    </row>
    <row r="105" spans="1:7" x14ac:dyDescent="0.25">
      <c r="A105" s="5" t="s">
        <v>74</v>
      </c>
      <c r="B105" s="5" t="s">
        <v>578</v>
      </c>
      <c r="C105" s="73" t="str">
        <f t="shared" si="1"/>
        <v>PHY 11200 SC</v>
      </c>
      <c r="D105" s="5" t="s">
        <v>579</v>
      </c>
      <c r="E105" s="15" t="s">
        <v>484</v>
      </c>
      <c r="F105" s="5" t="s">
        <v>580</v>
      </c>
      <c r="G105" s="15" t="s">
        <v>531</v>
      </c>
    </row>
    <row r="106" spans="1:7" x14ac:dyDescent="0.25">
      <c r="A106" s="5" t="s">
        <v>70</v>
      </c>
      <c r="B106" s="5" t="s">
        <v>581</v>
      </c>
      <c r="C106" s="73" t="str">
        <f t="shared" si="1"/>
        <v>PHY 25100 BV</v>
      </c>
      <c r="D106" s="5" t="s">
        <v>166</v>
      </c>
      <c r="E106" s="15" t="s">
        <v>484</v>
      </c>
      <c r="F106" s="5" t="s">
        <v>582</v>
      </c>
      <c r="G106" s="15" t="s">
        <v>531</v>
      </c>
    </row>
    <row r="107" spans="1:7" x14ac:dyDescent="0.25">
      <c r="A107" s="5" t="s">
        <v>74</v>
      </c>
      <c r="B107" s="5" t="s">
        <v>581</v>
      </c>
      <c r="C107" s="73" t="str">
        <f t="shared" si="1"/>
        <v>PHY 25100 SC</v>
      </c>
      <c r="D107" s="5" t="s">
        <v>166</v>
      </c>
      <c r="E107" s="15" t="s">
        <v>484</v>
      </c>
      <c r="F107" s="5" t="s">
        <v>582</v>
      </c>
      <c r="G107" s="15" t="s">
        <v>531</v>
      </c>
    </row>
    <row r="108" spans="1:7" x14ac:dyDescent="0.25">
      <c r="A108" s="5" t="s">
        <v>70</v>
      </c>
      <c r="B108" s="5" t="s">
        <v>583</v>
      </c>
      <c r="C108" s="73" t="str">
        <f t="shared" si="1"/>
        <v>PHY 25200 BV</v>
      </c>
      <c r="D108" s="5" t="s">
        <v>166</v>
      </c>
      <c r="E108" s="15" t="s">
        <v>484</v>
      </c>
      <c r="F108" s="5" t="s">
        <v>584</v>
      </c>
      <c r="G108" s="15" t="s">
        <v>531</v>
      </c>
    </row>
    <row r="109" spans="1:7" x14ac:dyDescent="0.25">
      <c r="A109" s="5" t="s">
        <v>74</v>
      </c>
      <c r="B109" s="5" t="s">
        <v>583</v>
      </c>
      <c r="C109" s="73" t="str">
        <f t="shared" si="1"/>
        <v>PHY 25200 SC</v>
      </c>
      <c r="D109" s="5" t="s">
        <v>166</v>
      </c>
      <c r="E109" s="15" t="s">
        <v>484</v>
      </c>
      <c r="F109" s="5" t="s">
        <v>584</v>
      </c>
      <c r="G109" s="15" t="s">
        <v>531</v>
      </c>
    </row>
    <row r="110" spans="1:7" x14ac:dyDescent="0.25">
      <c r="A110" s="5" t="s">
        <v>70</v>
      </c>
      <c r="B110" s="5" t="s">
        <v>585</v>
      </c>
      <c r="C110" s="73" t="str">
        <f t="shared" si="1"/>
        <v>PHY 30100 BV</v>
      </c>
      <c r="D110" s="5" t="s">
        <v>166</v>
      </c>
      <c r="E110" s="15" t="s">
        <v>484</v>
      </c>
      <c r="F110" s="5" t="s">
        <v>577</v>
      </c>
      <c r="G110" s="15" t="s">
        <v>531</v>
      </c>
    </row>
    <row r="111" spans="1:7" x14ac:dyDescent="0.25">
      <c r="A111" s="5" t="s">
        <v>74</v>
      </c>
      <c r="B111" s="5" t="s">
        <v>585</v>
      </c>
      <c r="C111" s="73" t="str">
        <f t="shared" si="1"/>
        <v>PHY 30100 SC</v>
      </c>
      <c r="D111" s="5" t="s">
        <v>166</v>
      </c>
      <c r="E111" s="15" t="s">
        <v>484</v>
      </c>
      <c r="F111" s="5" t="s">
        <v>577</v>
      </c>
      <c r="G111" s="15" t="s">
        <v>531</v>
      </c>
    </row>
    <row r="112" spans="1:7" x14ac:dyDescent="0.25">
      <c r="A112" s="5" t="s">
        <v>70</v>
      </c>
      <c r="B112" s="5" t="s">
        <v>586</v>
      </c>
      <c r="C112" s="73" t="str">
        <f t="shared" si="1"/>
        <v>PHY 30200 BV</v>
      </c>
      <c r="D112" s="5" t="s">
        <v>166</v>
      </c>
      <c r="E112" s="15" t="s">
        <v>484</v>
      </c>
      <c r="F112" s="5" t="s">
        <v>584</v>
      </c>
      <c r="G112" s="15" t="s">
        <v>531</v>
      </c>
    </row>
    <row r="113" spans="1:7" x14ac:dyDescent="0.25">
      <c r="A113" s="5" t="s">
        <v>74</v>
      </c>
      <c r="B113" s="5" t="s">
        <v>586</v>
      </c>
      <c r="C113" s="73" t="str">
        <f t="shared" si="1"/>
        <v>PHY 30200 SC</v>
      </c>
      <c r="D113" s="5" t="s">
        <v>166</v>
      </c>
      <c r="E113" s="15" t="s">
        <v>484</v>
      </c>
      <c r="F113" s="5" t="s">
        <v>584</v>
      </c>
      <c r="G113" s="15" t="s">
        <v>531</v>
      </c>
    </row>
    <row r="114" spans="1:7" x14ac:dyDescent="0.25">
      <c r="A114" s="5" t="s">
        <v>70</v>
      </c>
      <c r="B114" s="5" t="s">
        <v>587</v>
      </c>
      <c r="C114" s="73" t="str">
        <f t="shared" si="1"/>
        <v>PSY 10000 BV</v>
      </c>
      <c r="D114" s="5" t="s">
        <v>166</v>
      </c>
      <c r="E114" s="15" t="s">
        <v>487</v>
      </c>
      <c r="F114" s="5" t="s">
        <v>588</v>
      </c>
      <c r="G114" s="15" t="s">
        <v>137</v>
      </c>
    </row>
    <row r="115" spans="1:7" x14ac:dyDescent="0.25">
      <c r="A115" s="5" t="s">
        <v>74</v>
      </c>
      <c r="B115" s="5" t="s">
        <v>587</v>
      </c>
      <c r="C115" s="73" t="str">
        <f t="shared" si="1"/>
        <v>PSY 10000 SC</v>
      </c>
      <c r="D115" s="5" t="s">
        <v>166</v>
      </c>
      <c r="E115" s="15" t="s">
        <v>487</v>
      </c>
      <c r="F115" s="5" t="s">
        <v>588</v>
      </c>
      <c r="G115" s="15" t="s">
        <v>137</v>
      </c>
    </row>
    <row r="116" spans="1:7" x14ac:dyDescent="0.25">
      <c r="A116" s="5" t="s">
        <v>74</v>
      </c>
      <c r="B116" s="5" t="s">
        <v>589</v>
      </c>
      <c r="C116" s="73" t="str">
        <f t="shared" si="1"/>
        <v>PSY 10100 SC</v>
      </c>
      <c r="D116" s="5" t="s">
        <v>166</v>
      </c>
      <c r="E116" s="15" t="s">
        <v>487</v>
      </c>
      <c r="F116" s="5" t="s">
        <v>590</v>
      </c>
      <c r="G116" s="15" t="s">
        <v>137</v>
      </c>
    </row>
    <row r="117" spans="1:7" ht="28.5" x14ac:dyDescent="0.25">
      <c r="A117" s="5" t="s">
        <v>74</v>
      </c>
      <c r="B117" s="5" t="s">
        <v>591</v>
      </c>
      <c r="C117" s="73" t="str">
        <f t="shared" si="1"/>
        <v>PSY 29001 SC</v>
      </c>
      <c r="D117" s="5" t="s">
        <v>537</v>
      </c>
      <c r="E117" s="15" t="s">
        <v>481</v>
      </c>
      <c r="F117" s="5" t="s">
        <v>259</v>
      </c>
      <c r="G117" s="15" t="s">
        <v>185</v>
      </c>
    </row>
    <row r="118" spans="1:7" x14ac:dyDescent="0.25">
      <c r="A118" s="5" t="s">
        <v>70</v>
      </c>
      <c r="B118" s="5" t="s">
        <v>592</v>
      </c>
      <c r="C118" s="73" t="str">
        <f t="shared" si="1"/>
        <v>PSY 30600 BV</v>
      </c>
      <c r="D118" s="5" t="s">
        <v>166</v>
      </c>
      <c r="E118" s="15" t="s">
        <v>564</v>
      </c>
      <c r="F118" s="5" t="s">
        <v>166</v>
      </c>
      <c r="G118" s="18"/>
    </row>
    <row r="119" spans="1:7" x14ac:dyDescent="0.25">
      <c r="A119" s="5" t="s">
        <v>70</v>
      </c>
      <c r="B119" s="5" t="s">
        <v>593</v>
      </c>
      <c r="C119" s="73" t="str">
        <f t="shared" si="1"/>
        <v>PSY 10100  BV</v>
      </c>
      <c r="D119" s="5" t="s">
        <v>166</v>
      </c>
      <c r="E119" s="18"/>
      <c r="F119" s="5" t="s">
        <v>590</v>
      </c>
      <c r="G119" s="15" t="s">
        <v>137</v>
      </c>
    </row>
    <row r="120" spans="1:7" x14ac:dyDescent="0.25">
      <c r="A120" s="5" t="s">
        <v>74</v>
      </c>
      <c r="B120" s="5" t="s">
        <v>594</v>
      </c>
      <c r="C120" s="73" t="str">
        <f t="shared" si="1"/>
        <v>PSY  30600 SC</v>
      </c>
      <c r="D120" s="5" t="s">
        <v>166</v>
      </c>
      <c r="E120" s="15" t="s">
        <v>595</v>
      </c>
      <c r="F120" s="5" t="s">
        <v>166</v>
      </c>
      <c r="G120" s="15" t="s">
        <v>293</v>
      </c>
    </row>
    <row r="121" spans="1:7" x14ac:dyDescent="0.25">
      <c r="A121" s="5" t="s">
        <v>74</v>
      </c>
      <c r="B121" s="5" t="s">
        <v>596</v>
      </c>
      <c r="C121" s="73" t="str">
        <f t="shared" si="1"/>
        <v>SCI 21400 SC</v>
      </c>
      <c r="D121" s="5" t="s">
        <v>537</v>
      </c>
      <c r="E121" s="18"/>
      <c r="F121" s="5" t="s">
        <v>537</v>
      </c>
      <c r="G121" s="15" t="s">
        <v>531</v>
      </c>
    </row>
    <row r="122" spans="1:7" ht="28.5" x14ac:dyDescent="0.25">
      <c r="A122" s="5" t="s">
        <v>70</v>
      </c>
      <c r="B122" s="5" t="s">
        <v>597</v>
      </c>
      <c r="C122" s="73" t="str">
        <f t="shared" si="1"/>
        <v>SOC 10200 BV</v>
      </c>
      <c r="D122" s="5" t="s">
        <v>598</v>
      </c>
      <c r="E122" s="15" t="s">
        <v>487</v>
      </c>
      <c r="F122" s="5" t="s">
        <v>599</v>
      </c>
      <c r="G122" s="15" t="s">
        <v>181</v>
      </c>
    </row>
    <row r="123" spans="1:7" ht="28.5" x14ac:dyDescent="0.25">
      <c r="A123" s="5" t="s">
        <v>70</v>
      </c>
      <c r="B123" s="5" t="s">
        <v>597</v>
      </c>
      <c r="C123" s="73" t="str">
        <f t="shared" si="1"/>
        <v>SOC 10200 BV</v>
      </c>
      <c r="D123" s="5" t="s">
        <v>598</v>
      </c>
      <c r="E123" s="15" t="s">
        <v>487</v>
      </c>
      <c r="F123" s="5" t="s">
        <v>600</v>
      </c>
      <c r="G123" s="15" t="s">
        <v>181</v>
      </c>
    </row>
    <row r="124" spans="1:7" x14ac:dyDescent="0.25">
      <c r="A124" s="5" t="s">
        <v>74</v>
      </c>
      <c r="B124" s="5" t="s">
        <v>597</v>
      </c>
      <c r="C124" s="73" t="str">
        <f t="shared" si="1"/>
        <v>SOC 10200 SC</v>
      </c>
      <c r="D124" s="5" t="s">
        <v>142</v>
      </c>
      <c r="E124" s="15" t="s">
        <v>487</v>
      </c>
      <c r="F124" s="5" t="s">
        <v>601</v>
      </c>
      <c r="G124" s="15" t="s">
        <v>181</v>
      </c>
    </row>
    <row r="125" spans="1:7" x14ac:dyDescent="0.25">
      <c r="A125" s="5" t="s">
        <v>74</v>
      </c>
      <c r="B125" s="5" t="s">
        <v>597</v>
      </c>
      <c r="C125" s="73" t="str">
        <f t="shared" si="1"/>
        <v>SOC 10200 SC</v>
      </c>
      <c r="D125" s="5" t="s">
        <v>142</v>
      </c>
      <c r="E125" s="15" t="s">
        <v>487</v>
      </c>
      <c r="F125" s="5" t="s">
        <v>602</v>
      </c>
      <c r="G125" s="15" t="s">
        <v>181</v>
      </c>
    </row>
    <row r="126" spans="1:7" x14ac:dyDescent="0.25">
      <c r="A126" s="5" t="s">
        <v>70</v>
      </c>
      <c r="B126" s="5" t="s">
        <v>603</v>
      </c>
      <c r="C126" s="73" t="str">
        <f t="shared" si="1"/>
        <v>SOC 21400 BV</v>
      </c>
      <c r="D126" s="5" t="s">
        <v>142</v>
      </c>
      <c r="E126" s="15" t="s">
        <v>487</v>
      </c>
      <c r="F126" s="5" t="s">
        <v>602</v>
      </c>
      <c r="G126" s="15" t="s">
        <v>181</v>
      </c>
    </row>
    <row r="127" spans="1:7" x14ac:dyDescent="0.25">
      <c r="A127" s="5" t="s">
        <v>74</v>
      </c>
      <c r="B127" s="5" t="s">
        <v>603</v>
      </c>
      <c r="C127" s="73" t="str">
        <f t="shared" si="1"/>
        <v>SOC 21400 SC</v>
      </c>
      <c r="D127" s="5" t="s">
        <v>142</v>
      </c>
      <c r="E127" s="15" t="s">
        <v>487</v>
      </c>
      <c r="F127" s="5" t="s">
        <v>602</v>
      </c>
      <c r="G127" s="15" t="s">
        <v>181</v>
      </c>
    </row>
    <row r="128" spans="1:7" x14ac:dyDescent="0.25">
      <c r="A128" s="5" t="s">
        <v>70</v>
      </c>
      <c r="B128" s="5" t="s">
        <v>604</v>
      </c>
      <c r="C128" s="73" t="str">
        <f t="shared" si="1"/>
        <v>SOC 22000 BV</v>
      </c>
      <c r="D128" s="5" t="s">
        <v>142</v>
      </c>
      <c r="E128" s="15" t="s">
        <v>487</v>
      </c>
      <c r="F128" s="5" t="s">
        <v>602</v>
      </c>
      <c r="G128" s="15" t="s">
        <v>181</v>
      </c>
    </row>
    <row r="129" spans="1:7" ht="28.5" x14ac:dyDescent="0.25">
      <c r="A129" s="5" t="s">
        <v>74</v>
      </c>
      <c r="B129" s="5" t="s">
        <v>604</v>
      </c>
      <c r="C129" s="73" t="str">
        <f t="shared" si="1"/>
        <v>SOC 22000 SC</v>
      </c>
      <c r="D129" s="5" t="s">
        <v>598</v>
      </c>
      <c r="E129" s="15" t="s">
        <v>487</v>
      </c>
      <c r="F129" s="5" t="s">
        <v>600</v>
      </c>
      <c r="G129" s="15" t="s">
        <v>181</v>
      </c>
    </row>
    <row r="130" spans="1:7" ht="28.5" x14ac:dyDescent="0.25">
      <c r="A130" s="5" t="s">
        <v>70</v>
      </c>
      <c r="B130" s="5" t="s">
        <v>605</v>
      </c>
      <c r="C130" s="73" t="str">
        <f t="shared" si="1"/>
        <v>SOC 30400 BV</v>
      </c>
      <c r="D130" s="5" t="s">
        <v>606</v>
      </c>
      <c r="E130" s="15" t="s">
        <v>487</v>
      </c>
      <c r="F130" s="5" t="s">
        <v>606</v>
      </c>
      <c r="G130" s="15" t="s">
        <v>73</v>
      </c>
    </row>
    <row r="131" spans="1:7" ht="28.5" x14ac:dyDescent="0.25">
      <c r="A131" s="5" t="s">
        <v>70</v>
      </c>
      <c r="B131" s="5" t="s">
        <v>607</v>
      </c>
      <c r="C131" s="73" t="str">
        <f t="shared" ref="C131:C132" si="2">B131&amp;" "&amp;A131</f>
        <v>SOC 31800 BV</v>
      </c>
      <c r="D131" s="5" t="s">
        <v>142</v>
      </c>
      <c r="E131" s="15" t="s">
        <v>487</v>
      </c>
      <c r="F131" s="5" t="s">
        <v>608</v>
      </c>
      <c r="G131" s="15" t="s">
        <v>609</v>
      </c>
    </row>
    <row r="132" spans="1:7" ht="28.5" x14ac:dyDescent="0.25">
      <c r="A132" s="5" t="s">
        <v>74</v>
      </c>
      <c r="B132" s="5" t="s">
        <v>607</v>
      </c>
      <c r="C132" s="73" t="str">
        <f t="shared" si="2"/>
        <v>SOC 31800 SC</v>
      </c>
      <c r="D132" s="5" t="s">
        <v>598</v>
      </c>
      <c r="E132" s="15" t="s">
        <v>487</v>
      </c>
      <c r="F132" s="5" t="s">
        <v>610</v>
      </c>
      <c r="G132" s="15" t="s">
        <v>609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
  <sheetViews>
    <sheetView workbookViewId="0">
      <selection activeCell="A2" sqref="A2:G3"/>
    </sheetView>
  </sheetViews>
  <sheetFormatPr defaultRowHeight="15.75" x14ac:dyDescent="0.25"/>
  <cols>
    <col min="1" max="1" width="17" customWidth="1"/>
    <col min="2" max="2" width="15.75" customWidth="1"/>
    <col min="3" max="3" width="22" customWidth="1"/>
    <col min="4" max="4" width="27.375" customWidth="1"/>
    <col min="5" max="5" width="25.5" customWidth="1"/>
    <col min="6" max="6" width="28.625" customWidth="1"/>
    <col min="7" max="7" width="19.875" customWidth="1"/>
  </cols>
  <sheetData>
    <row r="1" spans="1:7" x14ac:dyDescent="0.25">
      <c r="A1" s="60" t="s">
        <v>64</v>
      </c>
      <c r="B1" s="56" t="s">
        <v>65</v>
      </c>
      <c r="C1" s="56" t="s">
        <v>66</v>
      </c>
      <c r="D1" s="56" t="s">
        <v>67</v>
      </c>
      <c r="E1" s="56" t="s">
        <v>68</v>
      </c>
      <c r="F1" s="56" t="s">
        <v>611</v>
      </c>
      <c r="G1" s="56" t="s">
        <v>62</v>
      </c>
    </row>
    <row r="2" spans="1:7" ht="42.75" x14ac:dyDescent="0.25">
      <c r="A2" s="5" t="s">
        <v>74</v>
      </c>
      <c r="B2" s="5" t="s">
        <v>612</v>
      </c>
      <c r="C2" s="5" t="s">
        <v>613</v>
      </c>
      <c r="D2" s="5" t="s">
        <v>614</v>
      </c>
      <c r="E2" s="5" t="s">
        <v>615</v>
      </c>
      <c r="F2" s="5" t="s">
        <v>616</v>
      </c>
      <c r="G2" s="5" t="s">
        <v>168</v>
      </c>
    </row>
    <row r="3" spans="1:7" ht="57" x14ac:dyDescent="0.25">
      <c r="A3" s="5" t="s">
        <v>74</v>
      </c>
      <c r="B3" s="5" t="s">
        <v>617</v>
      </c>
      <c r="C3" s="5" t="s">
        <v>618</v>
      </c>
      <c r="D3" s="5" t="s">
        <v>619</v>
      </c>
      <c r="E3" s="5" t="s">
        <v>487</v>
      </c>
      <c r="F3" s="5" t="s">
        <v>620</v>
      </c>
      <c r="G3" s="5" t="s">
        <v>621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6"/>
  <sheetViews>
    <sheetView workbookViewId="0">
      <selection activeCell="A2" sqref="A2:G6"/>
    </sheetView>
  </sheetViews>
  <sheetFormatPr defaultRowHeight="15.75" x14ac:dyDescent="0.25"/>
  <cols>
    <col min="1" max="1" width="12" customWidth="1"/>
    <col min="2" max="2" width="18.875" customWidth="1"/>
    <col min="3" max="3" width="26.875" customWidth="1"/>
    <col min="4" max="4" width="24.75" customWidth="1"/>
    <col min="5" max="5" width="24.125" customWidth="1"/>
    <col min="6" max="6" width="26.5" customWidth="1"/>
    <col min="7" max="7" width="18.125" customWidth="1"/>
  </cols>
  <sheetData>
    <row r="1" spans="1:7" x14ac:dyDescent="0.25">
      <c r="A1" s="60" t="s">
        <v>64</v>
      </c>
      <c r="B1" s="56" t="s">
        <v>65</v>
      </c>
      <c r="C1" s="56" t="s">
        <v>66</v>
      </c>
      <c r="D1" s="56" t="s">
        <v>67</v>
      </c>
      <c r="E1" s="56" t="s">
        <v>68</v>
      </c>
      <c r="F1" s="56" t="s">
        <v>611</v>
      </c>
      <c r="G1" s="56" t="s">
        <v>62</v>
      </c>
    </row>
    <row r="2" spans="1:7" ht="42.75" x14ac:dyDescent="0.25">
      <c r="A2" s="22" t="s">
        <v>74</v>
      </c>
      <c r="B2" s="22" t="s">
        <v>560</v>
      </c>
      <c r="C2" t="s">
        <v>622</v>
      </c>
      <c r="D2" s="5" t="s">
        <v>166</v>
      </c>
      <c r="E2" s="15" t="s">
        <v>623</v>
      </c>
      <c r="F2" s="5" t="s">
        <v>561</v>
      </c>
      <c r="G2" s="15" t="s">
        <v>624</v>
      </c>
    </row>
    <row r="3" spans="1:7" ht="28.5" x14ac:dyDescent="0.25">
      <c r="A3" s="54" t="s">
        <v>74</v>
      </c>
      <c r="B3" s="22" t="s">
        <v>625</v>
      </c>
      <c r="C3" t="s">
        <v>626</v>
      </c>
      <c r="D3" s="54" t="s">
        <v>166</v>
      </c>
      <c r="E3" s="15" t="s">
        <v>627</v>
      </c>
      <c r="F3" s="54" t="s">
        <v>628</v>
      </c>
      <c r="G3" s="55" t="s">
        <v>629</v>
      </c>
    </row>
    <row r="4" spans="1:7" ht="28.5" x14ac:dyDescent="0.25">
      <c r="A4" s="54" t="s">
        <v>70</v>
      </c>
      <c r="B4" s="22" t="s">
        <v>625</v>
      </c>
      <c r="C4" t="s">
        <v>630</v>
      </c>
      <c r="D4" s="54" t="s">
        <v>166</v>
      </c>
      <c r="E4" s="15" t="s">
        <v>631</v>
      </c>
      <c r="F4" s="54" t="s">
        <v>628</v>
      </c>
      <c r="G4" s="55" t="s">
        <v>632</v>
      </c>
    </row>
    <row r="5" spans="1:7" ht="42.75" x14ac:dyDescent="0.25">
      <c r="A5" s="5" t="s">
        <v>74</v>
      </c>
      <c r="B5" s="22" t="s">
        <v>633</v>
      </c>
      <c r="C5" t="s">
        <v>634</v>
      </c>
      <c r="D5" s="5" t="s">
        <v>166</v>
      </c>
      <c r="E5" s="15" t="s">
        <v>635</v>
      </c>
      <c r="F5" s="5" t="s">
        <v>636</v>
      </c>
      <c r="G5" s="15" t="s">
        <v>637</v>
      </c>
    </row>
    <row r="6" spans="1:7" ht="28.5" x14ac:dyDescent="0.25">
      <c r="A6" s="5" t="s">
        <v>74</v>
      </c>
      <c r="B6" s="22" t="s">
        <v>638</v>
      </c>
      <c r="C6" t="s">
        <v>639</v>
      </c>
      <c r="D6" s="5" t="s">
        <v>166</v>
      </c>
      <c r="E6" s="15" t="s">
        <v>640</v>
      </c>
      <c r="F6" s="5" t="s">
        <v>641</v>
      </c>
      <c r="G6" s="15" t="s">
        <v>642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9"/>
  <sheetViews>
    <sheetView workbookViewId="0">
      <selection activeCell="A2" sqref="A2:G9"/>
    </sheetView>
  </sheetViews>
  <sheetFormatPr defaultRowHeight="15.75" x14ac:dyDescent="0.25"/>
  <cols>
    <col min="1" max="1" width="19.125" customWidth="1"/>
    <col min="2" max="2" width="20.25" customWidth="1"/>
    <col min="3" max="3" width="21.375" customWidth="1"/>
    <col min="4" max="4" width="25" customWidth="1"/>
    <col min="5" max="5" width="29" customWidth="1"/>
    <col min="6" max="6" width="36" customWidth="1"/>
    <col min="7" max="7" width="22.25" customWidth="1"/>
    <col min="8" max="8" width="18.25" customWidth="1"/>
  </cols>
  <sheetData>
    <row r="1" spans="1:7" x14ac:dyDescent="0.25">
      <c r="A1" s="60" t="s">
        <v>64</v>
      </c>
      <c r="B1" s="56" t="s">
        <v>65</v>
      </c>
      <c r="C1" s="56" t="s">
        <v>66</v>
      </c>
      <c r="D1" s="56" t="s">
        <v>67</v>
      </c>
      <c r="E1" s="56" t="s">
        <v>68</v>
      </c>
      <c r="F1" s="56" t="s">
        <v>611</v>
      </c>
      <c r="G1" s="56" t="s">
        <v>62</v>
      </c>
    </row>
    <row r="2" spans="1:7" ht="28.5" x14ac:dyDescent="0.25">
      <c r="A2" s="5" t="s">
        <v>70</v>
      </c>
      <c r="B2" s="5" t="s">
        <v>643</v>
      </c>
      <c r="C2" s="5" t="s">
        <v>644</v>
      </c>
      <c r="D2" s="5" t="s">
        <v>645</v>
      </c>
      <c r="E2" s="15" t="s">
        <v>646</v>
      </c>
      <c r="F2" s="42" t="s">
        <v>647</v>
      </c>
      <c r="G2" s="15" t="s">
        <v>73</v>
      </c>
    </row>
    <row r="3" spans="1:7" ht="28.5" x14ac:dyDescent="0.25">
      <c r="A3" s="41" t="s">
        <v>74</v>
      </c>
      <c r="B3" s="5" t="s">
        <v>643</v>
      </c>
      <c r="C3" s="5" t="s">
        <v>648</v>
      </c>
      <c r="D3" s="5" t="s">
        <v>645</v>
      </c>
      <c r="E3" s="15" t="s">
        <v>649</v>
      </c>
      <c r="F3" s="42" t="s">
        <v>647</v>
      </c>
      <c r="G3" s="15" t="s">
        <v>73</v>
      </c>
    </row>
    <row r="4" spans="1:7" ht="28.5" x14ac:dyDescent="0.25">
      <c r="A4" s="5" t="s">
        <v>70</v>
      </c>
      <c r="B4" s="5" t="s">
        <v>650</v>
      </c>
      <c r="C4" s="5" t="s">
        <v>651</v>
      </c>
      <c r="D4" s="5" t="s">
        <v>645</v>
      </c>
      <c r="E4" s="15" t="s">
        <v>487</v>
      </c>
      <c r="F4" s="42" t="s">
        <v>647</v>
      </c>
      <c r="G4" s="15" t="s">
        <v>73</v>
      </c>
    </row>
    <row r="5" spans="1:7" ht="28.5" x14ac:dyDescent="0.25">
      <c r="A5" s="41" t="s">
        <v>74</v>
      </c>
      <c r="B5" s="5" t="s">
        <v>650</v>
      </c>
      <c r="C5" s="5" t="s">
        <v>652</v>
      </c>
      <c r="D5" s="5" t="s">
        <v>645</v>
      </c>
      <c r="E5" s="15" t="s">
        <v>653</v>
      </c>
      <c r="F5" s="42" t="s">
        <v>647</v>
      </c>
      <c r="G5" s="15" t="s">
        <v>73</v>
      </c>
    </row>
    <row r="6" spans="1:7" ht="28.5" x14ac:dyDescent="0.25">
      <c r="A6" s="5" t="s">
        <v>70</v>
      </c>
      <c r="B6" s="5" t="s">
        <v>654</v>
      </c>
      <c r="C6" s="5" t="s">
        <v>655</v>
      </c>
      <c r="D6" s="5" t="s">
        <v>645</v>
      </c>
      <c r="E6" s="15" t="s">
        <v>656</v>
      </c>
      <c r="F6" s="42" t="s">
        <v>657</v>
      </c>
      <c r="G6" s="15" t="s">
        <v>73</v>
      </c>
    </row>
    <row r="7" spans="1:7" ht="28.5" x14ac:dyDescent="0.25">
      <c r="A7" s="41" t="s">
        <v>74</v>
      </c>
      <c r="B7" s="5" t="s">
        <v>654</v>
      </c>
      <c r="C7" s="5" t="s">
        <v>658</v>
      </c>
      <c r="D7" s="5" t="s">
        <v>645</v>
      </c>
      <c r="E7" s="15" t="s">
        <v>659</v>
      </c>
      <c r="F7" s="42" t="s">
        <v>657</v>
      </c>
      <c r="G7" s="70" t="s">
        <v>660</v>
      </c>
    </row>
    <row r="8" spans="1:7" x14ac:dyDescent="0.25">
      <c r="A8" s="5" t="s">
        <v>70</v>
      </c>
      <c r="B8" s="5" t="s">
        <v>661</v>
      </c>
      <c r="C8" s="5" t="s">
        <v>662</v>
      </c>
      <c r="D8" s="5" t="s">
        <v>166</v>
      </c>
      <c r="E8" s="15" t="s">
        <v>663</v>
      </c>
      <c r="F8" s="42" t="s">
        <v>647</v>
      </c>
      <c r="G8" s="15" t="s">
        <v>664</v>
      </c>
    </row>
    <row r="9" spans="1:7" ht="28.5" x14ac:dyDescent="0.25">
      <c r="A9" s="41" t="s">
        <v>74</v>
      </c>
      <c r="B9" s="5" t="s">
        <v>661</v>
      </c>
      <c r="C9" s="5" t="s">
        <v>665</v>
      </c>
      <c r="D9" s="5" t="s">
        <v>666</v>
      </c>
      <c r="E9" s="15" t="s">
        <v>667</v>
      </c>
      <c r="F9" s="42" t="s">
        <v>668</v>
      </c>
      <c r="G9" s="70" t="s">
        <v>664</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126"/>
  <sheetViews>
    <sheetView topLeftCell="A98" workbookViewId="0">
      <selection activeCell="I124" sqref="I124"/>
    </sheetView>
  </sheetViews>
  <sheetFormatPr defaultRowHeight="15.75" x14ac:dyDescent="0.25"/>
  <cols>
    <col min="1" max="1" width="9" style="73"/>
    <col min="2" max="3" width="15.5" style="73" customWidth="1"/>
    <col min="4" max="4" width="24.5" style="73" customWidth="1"/>
    <col min="5" max="5" width="20.375" style="73" customWidth="1"/>
    <col min="6" max="6" width="26.125" style="73" customWidth="1"/>
    <col min="7" max="7" width="20.75" style="73" customWidth="1"/>
    <col min="8" max="16384" width="9" style="73"/>
  </cols>
  <sheetData>
    <row r="1" spans="1:7" x14ac:dyDescent="0.25">
      <c r="B1" s="72" t="s">
        <v>65</v>
      </c>
      <c r="C1" s="72"/>
      <c r="D1" s="72" t="s">
        <v>67</v>
      </c>
      <c r="E1" s="72" t="s">
        <v>68</v>
      </c>
      <c r="F1" s="72" t="s">
        <v>611</v>
      </c>
      <c r="G1" s="72" t="s">
        <v>62</v>
      </c>
    </row>
    <row r="2" spans="1:7" x14ac:dyDescent="0.25">
      <c r="A2" s="73" t="s">
        <v>70</v>
      </c>
      <c r="B2" s="8" t="s">
        <v>71</v>
      </c>
      <c r="C2" s="8" t="str">
        <f>B2&amp;" "&amp;A2</f>
        <v>ART 10000 BV</v>
      </c>
      <c r="D2" s="8" t="s">
        <v>72</v>
      </c>
      <c r="E2" s="16" t="s">
        <v>669</v>
      </c>
      <c r="F2" s="8" t="s">
        <v>72</v>
      </c>
      <c r="G2" s="16" t="s">
        <v>73</v>
      </c>
    </row>
    <row r="3" spans="1:7" x14ac:dyDescent="0.25">
      <c r="A3" s="73" t="s">
        <v>70</v>
      </c>
      <c r="B3" s="8" t="s">
        <v>79</v>
      </c>
      <c r="C3" s="8" t="str">
        <f t="shared" ref="C3:C66" si="0">B3&amp;" "&amp;A3</f>
        <v>ART 18101 BV</v>
      </c>
      <c r="D3" s="8" t="s">
        <v>80</v>
      </c>
      <c r="E3" s="15" t="s">
        <v>669</v>
      </c>
      <c r="F3" s="8" t="s">
        <v>81</v>
      </c>
      <c r="G3" s="15" t="s">
        <v>73</v>
      </c>
    </row>
    <row r="4" spans="1:7" x14ac:dyDescent="0.25">
      <c r="A4" s="73" t="s">
        <v>70</v>
      </c>
      <c r="B4" s="8" t="s">
        <v>84</v>
      </c>
      <c r="C4" s="8" t="str">
        <f t="shared" si="0"/>
        <v>ARTH 11000 BV</v>
      </c>
      <c r="D4" s="8" t="s">
        <v>670</v>
      </c>
      <c r="E4" s="15" t="s">
        <v>669</v>
      </c>
      <c r="F4" s="8" t="s">
        <v>671</v>
      </c>
      <c r="G4" s="16" t="s">
        <v>73</v>
      </c>
    </row>
    <row r="5" spans="1:7" x14ac:dyDescent="0.25">
      <c r="A5" s="73" t="s">
        <v>70</v>
      </c>
      <c r="B5" s="8" t="s">
        <v>89</v>
      </c>
      <c r="C5" s="8" t="str">
        <f t="shared" si="0"/>
        <v>ARTH 22400 BV</v>
      </c>
      <c r="D5" s="8" t="s">
        <v>87</v>
      </c>
      <c r="E5" s="15" t="s">
        <v>669</v>
      </c>
      <c r="F5" s="8" t="s">
        <v>87</v>
      </c>
      <c r="G5" s="16" t="s">
        <v>185</v>
      </c>
    </row>
    <row r="6" spans="1:7" x14ac:dyDescent="0.25">
      <c r="A6" s="73" t="s">
        <v>70</v>
      </c>
      <c r="B6" s="8" t="s">
        <v>116</v>
      </c>
      <c r="C6" s="8" t="str">
        <f t="shared" si="0"/>
        <v>COM 10500 BV</v>
      </c>
      <c r="D6" s="10"/>
      <c r="E6" s="15" t="s">
        <v>672</v>
      </c>
      <c r="F6" s="5" t="s">
        <v>673</v>
      </c>
      <c r="G6" s="15" t="s">
        <v>115</v>
      </c>
    </row>
    <row r="7" spans="1:7" x14ac:dyDescent="0.25">
      <c r="A7" s="73" t="s">
        <v>70</v>
      </c>
      <c r="B7" s="8" t="s">
        <v>118</v>
      </c>
      <c r="C7" s="8" t="str">
        <f t="shared" si="0"/>
        <v>COM 11000 BV</v>
      </c>
      <c r="D7" s="10"/>
      <c r="E7" s="15" t="s">
        <v>672</v>
      </c>
      <c r="F7" s="5" t="s">
        <v>673</v>
      </c>
      <c r="G7" s="15" t="s">
        <v>115</v>
      </c>
    </row>
    <row r="8" spans="1:7" x14ac:dyDescent="0.25">
      <c r="A8" s="73" t="s">
        <v>70</v>
      </c>
      <c r="B8" s="8" t="s">
        <v>119</v>
      </c>
      <c r="C8" s="8" t="str">
        <f t="shared" si="0"/>
        <v>COM 30700 BV</v>
      </c>
      <c r="D8" s="5" t="s">
        <v>120</v>
      </c>
      <c r="E8" s="16" t="s">
        <v>663</v>
      </c>
      <c r="F8" s="5" t="s">
        <v>122</v>
      </c>
      <c r="G8" s="15" t="s">
        <v>73</v>
      </c>
    </row>
    <row r="9" spans="1:7" x14ac:dyDescent="0.25">
      <c r="A9" s="73" t="s">
        <v>70</v>
      </c>
      <c r="B9" s="8" t="s">
        <v>126</v>
      </c>
      <c r="C9" s="8" t="str">
        <f t="shared" si="0"/>
        <v>DAN 10100 BV</v>
      </c>
      <c r="D9" s="5" t="s">
        <v>128</v>
      </c>
      <c r="E9" s="16" t="s">
        <v>669</v>
      </c>
      <c r="F9" s="5" t="s">
        <v>128</v>
      </c>
      <c r="G9" s="15" t="s">
        <v>674</v>
      </c>
    </row>
    <row r="10" spans="1:7" x14ac:dyDescent="0.25">
      <c r="A10" s="73" t="s">
        <v>70</v>
      </c>
      <c r="B10" s="8" t="s">
        <v>129</v>
      </c>
      <c r="C10" s="8" t="str">
        <f t="shared" si="0"/>
        <v>DAN 17100 BV</v>
      </c>
      <c r="D10" s="8" t="s">
        <v>130</v>
      </c>
      <c r="E10" s="16" t="s">
        <v>669</v>
      </c>
      <c r="F10" s="8" t="s">
        <v>131</v>
      </c>
      <c r="G10" s="16" t="s">
        <v>185</v>
      </c>
    </row>
    <row r="11" spans="1:7" x14ac:dyDescent="0.25">
      <c r="A11" s="73" t="s">
        <v>70</v>
      </c>
      <c r="B11" s="8" t="s">
        <v>134</v>
      </c>
      <c r="C11" s="8" t="str">
        <f t="shared" si="0"/>
        <v>MUS 15000 BV</v>
      </c>
      <c r="D11" s="5" t="s">
        <v>135</v>
      </c>
      <c r="E11" s="15" t="s">
        <v>669</v>
      </c>
      <c r="F11" s="8" t="s">
        <v>136</v>
      </c>
      <c r="G11" s="15" t="s">
        <v>137</v>
      </c>
    </row>
    <row r="12" spans="1:7" x14ac:dyDescent="0.25">
      <c r="A12" s="73" t="s">
        <v>70</v>
      </c>
      <c r="B12" s="8" t="s">
        <v>144</v>
      </c>
      <c r="C12" s="8" t="str">
        <f t="shared" si="0"/>
        <v>MUS 35700 BV</v>
      </c>
      <c r="D12" s="5" t="s">
        <v>135</v>
      </c>
      <c r="E12" s="15" t="s">
        <v>669</v>
      </c>
      <c r="F12" s="5" t="s">
        <v>135</v>
      </c>
      <c r="G12" s="16" t="s">
        <v>185</v>
      </c>
    </row>
    <row r="13" spans="1:7" x14ac:dyDescent="0.25">
      <c r="A13" s="73" t="s">
        <v>70</v>
      </c>
      <c r="B13" s="8" t="s">
        <v>145</v>
      </c>
      <c r="C13" s="8" t="str">
        <f t="shared" si="0"/>
        <v>TA 10500 BV</v>
      </c>
      <c r="D13" s="5" t="s">
        <v>675</v>
      </c>
      <c r="E13" s="15" t="s">
        <v>669</v>
      </c>
      <c r="F13" s="5" t="s">
        <v>147</v>
      </c>
      <c r="G13" s="15" t="s">
        <v>137</v>
      </c>
    </row>
    <row r="14" spans="1:7" ht="28.5" x14ac:dyDescent="0.25">
      <c r="A14" s="73" t="s">
        <v>70</v>
      </c>
      <c r="B14" s="8" t="s">
        <v>149</v>
      </c>
      <c r="C14" s="8" t="str">
        <f t="shared" si="0"/>
        <v>TA 11700 BV</v>
      </c>
      <c r="D14" s="8" t="s">
        <v>150</v>
      </c>
      <c r="E14" s="15" t="s">
        <v>669</v>
      </c>
      <c r="F14" s="8" t="s">
        <v>151</v>
      </c>
      <c r="G14" s="15" t="s">
        <v>276</v>
      </c>
    </row>
    <row r="15" spans="1:7" ht="28.5" x14ac:dyDescent="0.25">
      <c r="A15" s="73" t="s">
        <v>70</v>
      </c>
      <c r="B15" s="8" t="s">
        <v>152</v>
      </c>
      <c r="C15" s="8" t="str">
        <f t="shared" si="0"/>
        <v>TA 33500 BV</v>
      </c>
      <c r="D15" s="8" t="s">
        <v>153</v>
      </c>
      <c r="E15" s="15" t="s">
        <v>676</v>
      </c>
      <c r="F15" s="8" t="s">
        <v>140</v>
      </c>
      <c r="G15" s="15" t="s">
        <v>276</v>
      </c>
    </row>
    <row r="16" spans="1:7" ht="28.5" x14ac:dyDescent="0.25">
      <c r="A16" s="73" t="s">
        <v>70</v>
      </c>
      <c r="B16" s="8" t="s">
        <v>155</v>
      </c>
      <c r="C16" s="8" t="str">
        <f t="shared" si="0"/>
        <v>TA 33600 BV</v>
      </c>
      <c r="D16" s="8" t="s">
        <v>153</v>
      </c>
      <c r="E16" s="15" t="s">
        <v>676</v>
      </c>
      <c r="F16" s="8" t="s">
        <v>140</v>
      </c>
      <c r="G16" s="16" t="s">
        <v>218</v>
      </c>
    </row>
    <row r="17" spans="1:7" x14ac:dyDescent="0.25">
      <c r="A17" s="73" t="s">
        <v>70</v>
      </c>
      <c r="B17" s="8" t="s">
        <v>156</v>
      </c>
      <c r="C17" s="8" t="str">
        <f t="shared" si="0"/>
        <v>TA 33700 BV</v>
      </c>
      <c r="D17" s="80" t="s">
        <v>157</v>
      </c>
      <c r="E17" s="15" t="s">
        <v>669</v>
      </c>
      <c r="F17" s="8" t="s">
        <v>140</v>
      </c>
      <c r="G17" s="16" t="s">
        <v>158</v>
      </c>
    </row>
    <row r="18" spans="1:7" x14ac:dyDescent="0.25">
      <c r="A18" s="73" t="s">
        <v>70</v>
      </c>
      <c r="B18" s="8" t="s">
        <v>159</v>
      </c>
      <c r="C18" s="8" t="str">
        <f t="shared" si="0"/>
        <v>TA 37100 BV</v>
      </c>
      <c r="D18" s="8" t="s">
        <v>160</v>
      </c>
      <c r="E18" s="15" t="s">
        <v>669</v>
      </c>
      <c r="F18" s="8" t="s">
        <v>95</v>
      </c>
      <c r="G18" s="16" t="s">
        <v>185</v>
      </c>
    </row>
    <row r="19" spans="1:7" x14ac:dyDescent="0.25">
      <c r="A19" s="73" t="s">
        <v>70</v>
      </c>
      <c r="B19" s="8" t="s">
        <v>161</v>
      </c>
      <c r="C19" s="8" t="str">
        <f t="shared" si="0"/>
        <v>TA 37200 BV</v>
      </c>
      <c r="D19" s="8" t="s">
        <v>162</v>
      </c>
      <c r="E19" s="15" t="s">
        <v>669</v>
      </c>
      <c r="F19" s="8" t="s">
        <v>95</v>
      </c>
      <c r="G19" s="16" t="s">
        <v>185</v>
      </c>
    </row>
    <row r="20" spans="1:7" x14ac:dyDescent="0.25">
      <c r="A20" s="73" t="s">
        <v>70</v>
      </c>
      <c r="B20" s="8" t="s">
        <v>625</v>
      </c>
      <c r="C20" s="8" t="str">
        <f t="shared" si="0"/>
        <v>HFS 20700 BV</v>
      </c>
      <c r="D20" s="5" t="s">
        <v>166</v>
      </c>
      <c r="E20" s="15" t="s">
        <v>623</v>
      </c>
      <c r="F20" s="5" t="s">
        <v>506</v>
      </c>
      <c r="G20" s="15" t="s">
        <v>137</v>
      </c>
    </row>
    <row r="21" spans="1:7" ht="28.5" x14ac:dyDescent="0.25">
      <c r="A21" s="73" t="s">
        <v>70</v>
      </c>
      <c r="B21" s="8" t="s">
        <v>177</v>
      </c>
      <c r="C21" s="8" t="str">
        <f t="shared" si="0"/>
        <v>ENG 15000 BV</v>
      </c>
      <c r="D21" s="8" t="s">
        <v>178</v>
      </c>
      <c r="E21" s="16" t="s">
        <v>487</v>
      </c>
      <c r="F21" s="8" t="s">
        <v>180</v>
      </c>
      <c r="G21" s="16" t="s">
        <v>181</v>
      </c>
    </row>
    <row r="22" spans="1:7" ht="28.5" x14ac:dyDescent="0.25">
      <c r="A22" s="73" t="s">
        <v>70</v>
      </c>
      <c r="B22" s="8" t="s">
        <v>182</v>
      </c>
      <c r="C22" s="8" t="str">
        <f t="shared" si="0"/>
        <v>ENG 17000 BV</v>
      </c>
      <c r="D22" s="8" t="s">
        <v>178</v>
      </c>
      <c r="E22" s="68"/>
      <c r="F22" s="8" t="s">
        <v>180</v>
      </c>
      <c r="G22" s="16" t="s">
        <v>181</v>
      </c>
    </row>
    <row r="23" spans="1:7" x14ac:dyDescent="0.25">
      <c r="A23" s="73" t="s">
        <v>70</v>
      </c>
      <c r="B23" s="8" t="s">
        <v>183</v>
      </c>
      <c r="C23" s="8" t="str">
        <f t="shared" si="0"/>
        <v>ENG 20100 BV</v>
      </c>
      <c r="D23" s="5" t="s">
        <v>184</v>
      </c>
      <c r="E23" s="15" t="s">
        <v>677</v>
      </c>
      <c r="F23" s="5" t="s">
        <v>178</v>
      </c>
      <c r="G23" s="15" t="s">
        <v>185</v>
      </c>
    </row>
    <row r="24" spans="1:7" x14ac:dyDescent="0.25">
      <c r="A24" s="73" t="s">
        <v>70</v>
      </c>
      <c r="B24" s="8" t="s">
        <v>186</v>
      </c>
      <c r="C24" s="8" t="str">
        <f t="shared" si="0"/>
        <v>ENG 20200 BV</v>
      </c>
      <c r="D24" s="5" t="s">
        <v>184</v>
      </c>
      <c r="E24" s="15" t="s">
        <v>677</v>
      </c>
      <c r="F24" s="5" t="s">
        <v>178</v>
      </c>
      <c r="G24" s="15" t="s">
        <v>185</v>
      </c>
    </row>
    <row r="25" spans="1:7" x14ac:dyDescent="0.25">
      <c r="A25" s="73" t="s">
        <v>70</v>
      </c>
      <c r="B25" s="8" t="s">
        <v>187</v>
      </c>
      <c r="C25" s="8" t="str">
        <f t="shared" si="0"/>
        <v>ENG 21100 BV</v>
      </c>
      <c r="D25" s="5" t="s">
        <v>188</v>
      </c>
      <c r="E25" s="15" t="s">
        <v>669</v>
      </c>
      <c r="F25" s="5" t="s">
        <v>189</v>
      </c>
      <c r="G25" s="15" t="s">
        <v>190</v>
      </c>
    </row>
    <row r="26" spans="1:7" x14ac:dyDescent="0.25">
      <c r="A26" s="73" t="s">
        <v>70</v>
      </c>
      <c r="B26" s="8" t="s">
        <v>191</v>
      </c>
      <c r="C26" s="8" t="str">
        <f t="shared" si="0"/>
        <v>ENG 23300 BV</v>
      </c>
      <c r="D26" s="5" t="s">
        <v>184</v>
      </c>
      <c r="E26" s="15" t="s">
        <v>677</v>
      </c>
      <c r="F26" s="5" t="s">
        <v>178</v>
      </c>
      <c r="G26" s="15" t="s">
        <v>73</v>
      </c>
    </row>
    <row r="27" spans="1:7" x14ac:dyDescent="0.25">
      <c r="A27" s="73" t="s">
        <v>70</v>
      </c>
      <c r="B27" s="8" t="s">
        <v>192</v>
      </c>
      <c r="C27" s="8" t="str">
        <f t="shared" si="0"/>
        <v>ENG 23400 BV</v>
      </c>
      <c r="D27" s="5" t="s">
        <v>184</v>
      </c>
      <c r="E27" s="15" t="s">
        <v>677</v>
      </c>
      <c r="F27" s="5" t="s">
        <v>178</v>
      </c>
      <c r="G27" s="15" t="s">
        <v>73</v>
      </c>
    </row>
    <row r="28" spans="1:7" x14ac:dyDescent="0.25">
      <c r="A28" s="73" t="s">
        <v>70</v>
      </c>
      <c r="B28" s="8" t="s">
        <v>193</v>
      </c>
      <c r="C28" s="8" t="str">
        <f t="shared" si="0"/>
        <v>ENG 23500 BV</v>
      </c>
      <c r="D28" s="8" t="s">
        <v>184</v>
      </c>
      <c r="E28" s="16" t="s">
        <v>677</v>
      </c>
      <c r="F28" s="8" t="s">
        <v>194</v>
      </c>
      <c r="G28" s="16" t="s">
        <v>73</v>
      </c>
    </row>
    <row r="29" spans="1:7" x14ac:dyDescent="0.25">
      <c r="A29" s="73" t="s">
        <v>70</v>
      </c>
      <c r="B29" s="8" t="s">
        <v>195</v>
      </c>
      <c r="C29" s="8" t="str">
        <f t="shared" si="0"/>
        <v>ENG 23600 BV</v>
      </c>
      <c r="D29" s="8" t="s">
        <v>184</v>
      </c>
      <c r="E29" s="16" t="s">
        <v>677</v>
      </c>
      <c r="F29" s="8" t="s">
        <v>194</v>
      </c>
      <c r="G29" s="16" t="s">
        <v>73</v>
      </c>
    </row>
    <row r="30" spans="1:7" x14ac:dyDescent="0.25">
      <c r="A30" s="73" t="s">
        <v>70</v>
      </c>
      <c r="B30" s="8" t="s">
        <v>196</v>
      </c>
      <c r="C30" s="8" t="str">
        <f t="shared" si="0"/>
        <v>ENG 23800 BV</v>
      </c>
      <c r="D30" s="5" t="s">
        <v>178</v>
      </c>
      <c r="E30" s="15" t="s">
        <v>677</v>
      </c>
      <c r="F30" s="5" t="s">
        <v>178</v>
      </c>
      <c r="G30" s="15" t="s">
        <v>73</v>
      </c>
    </row>
    <row r="31" spans="1:7" x14ac:dyDescent="0.25">
      <c r="A31" s="73" t="s">
        <v>70</v>
      </c>
      <c r="B31" s="8" t="s">
        <v>197</v>
      </c>
      <c r="C31" s="8" t="str">
        <f t="shared" si="0"/>
        <v>ENG 25700 BV</v>
      </c>
      <c r="D31" s="5" t="s">
        <v>178</v>
      </c>
      <c r="E31" s="15" t="s">
        <v>677</v>
      </c>
      <c r="F31" s="5" t="s">
        <v>178</v>
      </c>
      <c r="G31" s="15" t="s">
        <v>73</v>
      </c>
    </row>
    <row r="32" spans="1:7" x14ac:dyDescent="0.25">
      <c r="A32" s="73" t="s">
        <v>70</v>
      </c>
      <c r="B32" s="8" t="s">
        <v>198</v>
      </c>
      <c r="C32" s="8" t="str">
        <f t="shared" si="0"/>
        <v>ENG 27200 BV</v>
      </c>
      <c r="D32" s="5" t="s">
        <v>178</v>
      </c>
      <c r="E32" s="15" t="s">
        <v>677</v>
      </c>
      <c r="F32" s="5" t="s">
        <v>178</v>
      </c>
      <c r="G32" s="15" t="s">
        <v>73</v>
      </c>
    </row>
    <row r="33" spans="1:7" x14ac:dyDescent="0.25">
      <c r="A33" s="73" t="s">
        <v>70</v>
      </c>
      <c r="B33" s="8" t="s">
        <v>199</v>
      </c>
      <c r="C33" s="8" t="str">
        <f t="shared" si="0"/>
        <v>ENG 27600 BV</v>
      </c>
      <c r="D33" s="5" t="s">
        <v>184</v>
      </c>
      <c r="E33" s="16" t="s">
        <v>677</v>
      </c>
      <c r="F33" s="5" t="s">
        <v>178</v>
      </c>
      <c r="G33" s="15" t="s">
        <v>185</v>
      </c>
    </row>
    <row r="34" spans="1:7" x14ac:dyDescent="0.25">
      <c r="A34" s="73" t="s">
        <v>70</v>
      </c>
      <c r="B34" s="8" t="s">
        <v>200</v>
      </c>
      <c r="C34" s="8" t="str">
        <f t="shared" si="0"/>
        <v>ENG 27800 BV</v>
      </c>
      <c r="D34" s="5" t="s">
        <v>184</v>
      </c>
      <c r="E34" s="16" t="s">
        <v>677</v>
      </c>
      <c r="F34" s="5" t="s">
        <v>178</v>
      </c>
      <c r="G34" s="15" t="s">
        <v>185</v>
      </c>
    </row>
    <row r="35" spans="1:7" x14ac:dyDescent="0.25">
      <c r="A35" s="73" t="s">
        <v>70</v>
      </c>
      <c r="B35" s="8" t="s">
        <v>201</v>
      </c>
      <c r="C35" s="8" t="str">
        <f t="shared" si="0"/>
        <v>ENG 30900 BV</v>
      </c>
      <c r="D35" s="5" t="s">
        <v>178</v>
      </c>
      <c r="E35" s="16" t="s">
        <v>677</v>
      </c>
      <c r="F35" s="5" t="s">
        <v>178</v>
      </c>
      <c r="G35" s="15" t="s">
        <v>73</v>
      </c>
    </row>
    <row r="36" spans="1:7" x14ac:dyDescent="0.25">
      <c r="A36" s="73" t="s">
        <v>70</v>
      </c>
      <c r="B36" s="8" t="s">
        <v>202</v>
      </c>
      <c r="C36" s="8" t="str">
        <f t="shared" si="0"/>
        <v>ENG 31000 BV</v>
      </c>
      <c r="D36" s="5" t="s">
        <v>178</v>
      </c>
      <c r="E36" s="15" t="s">
        <v>677</v>
      </c>
      <c r="F36" s="5" t="s">
        <v>178</v>
      </c>
      <c r="G36" s="15" t="s">
        <v>73</v>
      </c>
    </row>
    <row r="37" spans="1:7" x14ac:dyDescent="0.25">
      <c r="A37" s="73" t="s">
        <v>70</v>
      </c>
      <c r="B37" s="8" t="s">
        <v>203</v>
      </c>
      <c r="C37" s="8" t="str">
        <f t="shared" si="0"/>
        <v>ENG 33100 BV</v>
      </c>
      <c r="D37" s="5" t="s">
        <v>178</v>
      </c>
      <c r="E37" s="15" t="s">
        <v>677</v>
      </c>
      <c r="F37" s="5" t="s">
        <v>178</v>
      </c>
      <c r="G37" s="15" t="s">
        <v>73</v>
      </c>
    </row>
    <row r="38" spans="1:7" x14ac:dyDescent="0.25">
      <c r="A38" s="73" t="s">
        <v>70</v>
      </c>
      <c r="B38" s="8" t="s">
        <v>204</v>
      </c>
      <c r="C38" s="8" t="str">
        <f t="shared" si="0"/>
        <v>ENG 33200 BV</v>
      </c>
      <c r="D38" s="5" t="s">
        <v>178</v>
      </c>
      <c r="E38" s="15" t="s">
        <v>677</v>
      </c>
      <c r="F38" s="5" t="s">
        <v>178</v>
      </c>
      <c r="G38" s="15" t="s">
        <v>73</v>
      </c>
    </row>
    <row r="39" spans="1:7" x14ac:dyDescent="0.25">
      <c r="A39" s="73" t="s">
        <v>70</v>
      </c>
      <c r="B39" s="8" t="s">
        <v>205</v>
      </c>
      <c r="C39" s="8" t="str">
        <f t="shared" si="0"/>
        <v>ENG 33300 BV</v>
      </c>
      <c r="D39" s="5" t="s">
        <v>178</v>
      </c>
      <c r="E39" s="16" t="s">
        <v>677</v>
      </c>
      <c r="F39" s="5" t="s">
        <v>178</v>
      </c>
      <c r="G39" s="15" t="s">
        <v>73</v>
      </c>
    </row>
    <row r="40" spans="1:7" x14ac:dyDescent="0.25">
      <c r="A40" s="73" t="s">
        <v>70</v>
      </c>
      <c r="B40" s="8" t="s">
        <v>206</v>
      </c>
      <c r="C40" s="8" t="str">
        <f t="shared" si="0"/>
        <v>ENG 33500 BV</v>
      </c>
      <c r="D40" s="5" t="s">
        <v>178</v>
      </c>
      <c r="E40" s="15" t="s">
        <v>677</v>
      </c>
      <c r="F40" s="5" t="s">
        <v>178</v>
      </c>
      <c r="G40" s="15" t="s">
        <v>73</v>
      </c>
    </row>
    <row r="41" spans="1:7" x14ac:dyDescent="0.25">
      <c r="A41" s="73" t="s">
        <v>70</v>
      </c>
      <c r="B41" s="8" t="s">
        <v>207</v>
      </c>
      <c r="C41" s="8" t="str">
        <f t="shared" si="0"/>
        <v>ENG 33800 BV</v>
      </c>
      <c r="D41" s="5" t="s">
        <v>178</v>
      </c>
      <c r="E41" s="16" t="s">
        <v>677</v>
      </c>
      <c r="F41" s="5" t="s">
        <v>208</v>
      </c>
      <c r="G41" s="15" t="s">
        <v>73</v>
      </c>
    </row>
    <row r="42" spans="1:7" x14ac:dyDescent="0.25">
      <c r="A42" s="73" t="s">
        <v>70</v>
      </c>
      <c r="B42" s="8" t="s">
        <v>209</v>
      </c>
      <c r="C42" s="8" t="str">
        <f t="shared" si="0"/>
        <v>ENG 35100 BV</v>
      </c>
      <c r="D42" s="5" t="s">
        <v>184</v>
      </c>
      <c r="E42" s="16" t="s">
        <v>677</v>
      </c>
      <c r="F42" s="5" t="s">
        <v>184</v>
      </c>
      <c r="G42" s="15" t="s">
        <v>73</v>
      </c>
    </row>
    <row r="43" spans="1:7" x14ac:dyDescent="0.25">
      <c r="A43" s="73" t="s">
        <v>70</v>
      </c>
      <c r="B43" s="8" t="s">
        <v>210</v>
      </c>
      <c r="C43" s="8" t="str">
        <f t="shared" si="0"/>
        <v>ENG 35200 BV</v>
      </c>
      <c r="D43" s="5" t="s">
        <v>184</v>
      </c>
      <c r="E43" s="16" t="s">
        <v>677</v>
      </c>
      <c r="F43" s="5" t="s">
        <v>184</v>
      </c>
      <c r="G43" s="15" t="s">
        <v>73</v>
      </c>
    </row>
    <row r="44" spans="1:7" x14ac:dyDescent="0.25">
      <c r="A44" s="73" t="s">
        <v>70</v>
      </c>
      <c r="B44" s="8" t="s">
        <v>211</v>
      </c>
      <c r="C44" s="8" t="str">
        <f t="shared" si="0"/>
        <v>ENG 35500 BV</v>
      </c>
      <c r="D44" s="5" t="s">
        <v>184</v>
      </c>
      <c r="E44" s="16" t="s">
        <v>677</v>
      </c>
      <c r="F44" s="5" t="s">
        <v>178</v>
      </c>
      <c r="G44" s="15" t="s">
        <v>73</v>
      </c>
    </row>
    <row r="45" spans="1:7" ht="28.5" x14ac:dyDescent="0.25">
      <c r="A45" s="73" t="s">
        <v>70</v>
      </c>
      <c r="B45" s="8" t="s">
        <v>249</v>
      </c>
      <c r="C45" s="8" t="str">
        <f t="shared" si="0"/>
        <v>EPP 15000 BV</v>
      </c>
      <c r="D45" s="5" t="s">
        <v>180</v>
      </c>
      <c r="E45" s="15" t="s">
        <v>677</v>
      </c>
      <c r="F45" s="5" t="s">
        <v>180</v>
      </c>
      <c r="G45" s="15" t="s">
        <v>181</v>
      </c>
    </row>
    <row r="46" spans="1:7" ht="28.5" x14ac:dyDescent="0.25">
      <c r="A46" s="73" t="s">
        <v>70</v>
      </c>
      <c r="B46" s="8" t="s">
        <v>282</v>
      </c>
      <c r="C46" s="8" t="str">
        <f t="shared" si="0"/>
        <v>GEO 10100 BV</v>
      </c>
      <c r="D46" s="5" t="s">
        <v>283</v>
      </c>
      <c r="E46" s="15" t="s">
        <v>663</v>
      </c>
      <c r="F46" s="5" t="s">
        <v>284</v>
      </c>
      <c r="G46" s="15" t="s">
        <v>285</v>
      </c>
    </row>
    <row r="47" spans="1:7" ht="28.5" x14ac:dyDescent="0.25">
      <c r="A47" s="73" t="s">
        <v>70</v>
      </c>
      <c r="B47" s="8" t="s">
        <v>305</v>
      </c>
      <c r="C47" s="8" t="str">
        <f t="shared" si="0"/>
        <v>GS 20101 BV</v>
      </c>
      <c r="D47" s="5" t="s">
        <v>173</v>
      </c>
      <c r="E47" s="15" t="s">
        <v>663</v>
      </c>
      <c r="F47" s="5" t="s">
        <v>306</v>
      </c>
      <c r="G47" s="15" t="s">
        <v>218</v>
      </c>
    </row>
    <row r="48" spans="1:7" x14ac:dyDescent="0.25">
      <c r="A48" s="73" t="s">
        <v>70</v>
      </c>
      <c r="B48" s="8" t="s">
        <v>307</v>
      </c>
      <c r="C48" s="8" t="str">
        <f t="shared" si="0"/>
        <v>HIS 10000 BV</v>
      </c>
      <c r="D48" s="5" t="s">
        <v>166</v>
      </c>
      <c r="E48" s="15" t="s">
        <v>678</v>
      </c>
      <c r="F48" s="5" t="s">
        <v>180</v>
      </c>
      <c r="G48" s="15" t="s">
        <v>158</v>
      </c>
    </row>
    <row r="49" spans="1:7" x14ac:dyDescent="0.25">
      <c r="A49" s="73" t="s">
        <v>70</v>
      </c>
      <c r="B49" s="8" t="s">
        <v>308</v>
      </c>
      <c r="C49" s="8" t="str">
        <f t="shared" si="0"/>
        <v>HIS 10500 BV</v>
      </c>
      <c r="D49" s="5" t="s">
        <v>173</v>
      </c>
      <c r="E49" s="15" t="s">
        <v>679</v>
      </c>
      <c r="F49" s="5" t="s">
        <v>180</v>
      </c>
      <c r="G49" s="15" t="s">
        <v>73</v>
      </c>
    </row>
    <row r="50" spans="1:7" x14ac:dyDescent="0.25">
      <c r="A50" s="73" t="s">
        <v>70</v>
      </c>
      <c r="B50" s="8" t="s">
        <v>310</v>
      </c>
      <c r="C50" s="8" t="str">
        <f t="shared" si="0"/>
        <v>HIS 10600 BV</v>
      </c>
      <c r="D50" s="5" t="s">
        <v>173</v>
      </c>
      <c r="E50" s="15" t="s">
        <v>679</v>
      </c>
      <c r="F50" s="5" t="s">
        <v>180</v>
      </c>
      <c r="G50" s="15" t="s">
        <v>73</v>
      </c>
    </row>
    <row r="51" spans="1:7" x14ac:dyDescent="0.25">
      <c r="A51" s="73" t="s">
        <v>70</v>
      </c>
      <c r="B51" s="8" t="s">
        <v>311</v>
      </c>
      <c r="C51" s="8" t="str">
        <f t="shared" si="0"/>
        <v>HIS 10700 BV</v>
      </c>
      <c r="D51" s="44" t="s">
        <v>173</v>
      </c>
      <c r="E51" s="44" t="s">
        <v>679</v>
      </c>
      <c r="F51" s="44" t="s">
        <v>180</v>
      </c>
      <c r="G51" s="44" t="s">
        <v>185</v>
      </c>
    </row>
    <row r="52" spans="1:7" x14ac:dyDescent="0.25">
      <c r="A52" s="73" t="s">
        <v>70</v>
      </c>
      <c r="B52" s="8" t="s">
        <v>312</v>
      </c>
      <c r="C52" s="8" t="str">
        <f t="shared" si="0"/>
        <v>HIS 20000 BV</v>
      </c>
      <c r="D52" s="5" t="s">
        <v>166</v>
      </c>
      <c r="E52" s="15" t="s">
        <v>678</v>
      </c>
      <c r="F52" s="5" t="s">
        <v>260</v>
      </c>
      <c r="G52" s="15" t="s">
        <v>185</v>
      </c>
    </row>
    <row r="53" spans="1:7" ht="28.5" x14ac:dyDescent="0.25">
      <c r="A53" s="73" t="s">
        <v>70</v>
      </c>
      <c r="B53" s="8" t="s">
        <v>313</v>
      </c>
      <c r="C53" s="8" t="str">
        <f t="shared" si="0"/>
        <v>HIS 20500 BV</v>
      </c>
      <c r="D53" s="5" t="s">
        <v>166</v>
      </c>
      <c r="E53" s="15" t="s">
        <v>663</v>
      </c>
      <c r="F53" s="5" t="s">
        <v>180</v>
      </c>
      <c r="G53" s="15" t="s">
        <v>276</v>
      </c>
    </row>
    <row r="54" spans="1:7" x14ac:dyDescent="0.25">
      <c r="A54" s="73" t="s">
        <v>70</v>
      </c>
      <c r="B54" s="8" t="s">
        <v>314</v>
      </c>
      <c r="C54" s="8" t="str">
        <f t="shared" si="0"/>
        <v>HIS 20700 BV</v>
      </c>
      <c r="D54" s="5" t="s">
        <v>142</v>
      </c>
      <c r="E54" s="15" t="s">
        <v>679</v>
      </c>
      <c r="F54" s="5" t="s">
        <v>315</v>
      </c>
      <c r="G54" s="15" t="s">
        <v>158</v>
      </c>
    </row>
    <row r="55" spans="1:7" x14ac:dyDescent="0.25">
      <c r="A55" s="73" t="s">
        <v>70</v>
      </c>
      <c r="B55" s="8" t="s">
        <v>316</v>
      </c>
      <c r="C55" s="8" t="str">
        <f t="shared" si="0"/>
        <v>HIS 20900 BV</v>
      </c>
      <c r="D55" s="41" t="s">
        <v>173</v>
      </c>
      <c r="E55" s="41" t="s">
        <v>663</v>
      </c>
      <c r="F55" s="41" t="s">
        <v>180</v>
      </c>
      <c r="G55" s="41" t="s">
        <v>185</v>
      </c>
    </row>
    <row r="56" spans="1:7" x14ac:dyDescent="0.25">
      <c r="A56" s="73" t="s">
        <v>70</v>
      </c>
      <c r="B56" s="8" t="s">
        <v>317</v>
      </c>
      <c r="C56" s="8" t="str">
        <f t="shared" si="0"/>
        <v>HIS 21400 BV</v>
      </c>
      <c r="D56" s="5" t="s">
        <v>142</v>
      </c>
      <c r="E56" s="15" t="s">
        <v>679</v>
      </c>
      <c r="F56" s="5" t="s">
        <v>315</v>
      </c>
      <c r="G56" s="18"/>
    </row>
    <row r="57" spans="1:7" x14ac:dyDescent="0.25">
      <c r="A57" s="73" t="s">
        <v>70</v>
      </c>
      <c r="B57" s="8" t="s">
        <v>318</v>
      </c>
      <c r="C57" s="8" t="str">
        <f t="shared" si="0"/>
        <v>HIS 22000 BV</v>
      </c>
      <c r="D57" s="5" t="s">
        <v>166</v>
      </c>
      <c r="E57" s="15" t="s">
        <v>663</v>
      </c>
      <c r="F57" s="5" t="s">
        <v>180</v>
      </c>
      <c r="G57" s="15" t="s">
        <v>185</v>
      </c>
    </row>
    <row r="58" spans="1:7" x14ac:dyDescent="0.25">
      <c r="A58" s="73" t="s">
        <v>70</v>
      </c>
      <c r="B58" s="8" t="s">
        <v>319</v>
      </c>
      <c r="C58" s="8" t="str">
        <f t="shared" si="0"/>
        <v>HIS 22300 BV</v>
      </c>
      <c r="D58" s="5" t="s">
        <v>166</v>
      </c>
      <c r="E58" s="15" t="s">
        <v>678</v>
      </c>
      <c r="F58" s="5" t="s">
        <v>180</v>
      </c>
      <c r="G58" s="15" t="s">
        <v>185</v>
      </c>
    </row>
    <row r="59" spans="1:7" x14ac:dyDescent="0.25">
      <c r="A59" s="73" t="s">
        <v>70</v>
      </c>
      <c r="B59" s="8" t="s">
        <v>320</v>
      </c>
      <c r="C59" s="8" t="str">
        <f t="shared" si="0"/>
        <v>HIS 23200 BV</v>
      </c>
      <c r="D59" s="5" t="s">
        <v>142</v>
      </c>
      <c r="E59" s="15" t="s">
        <v>679</v>
      </c>
      <c r="F59" s="5" t="s">
        <v>180</v>
      </c>
      <c r="G59" s="15" t="s">
        <v>73</v>
      </c>
    </row>
    <row r="60" spans="1:7" x14ac:dyDescent="0.25">
      <c r="A60" s="73" t="s">
        <v>70</v>
      </c>
      <c r="B60" s="8" t="s">
        <v>321</v>
      </c>
      <c r="C60" s="8" t="str">
        <f t="shared" si="0"/>
        <v>HIS 26200 BV</v>
      </c>
      <c r="D60" s="5" t="s">
        <v>173</v>
      </c>
      <c r="E60" s="15" t="s">
        <v>663</v>
      </c>
      <c r="F60" s="5" t="s">
        <v>180</v>
      </c>
      <c r="G60" s="15" t="s">
        <v>185</v>
      </c>
    </row>
    <row r="61" spans="1:7" x14ac:dyDescent="0.25">
      <c r="A61" s="73" t="s">
        <v>70</v>
      </c>
      <c r="B61" s="8" t="s">
        <v>322</v>
      </c>
      <c r="C61" s="8" t="str">
        <f t="shared" si="0"/>
        <v>HIS 26500 BV</v>
      </c>
      <c r="D61" s="5" t="s">
        <v>173</v>
      </c>
      <c r="E61" s="15" t="s">
        <v>663</v>
      </c>
      <c r="F61" s="5" t="s">
        <v>180</v>
      </c>
      <c r="G61" s="15" t="s">
        <v>185</v>
      </c>
    </row>
    <row r="62" spans="1:7" x14ac:dyDescent="0.25">
      <c r="A62" s="73" t="s">
        <v>70</v>
      </c>
      <c r="B62" s="8" t="s">
        <v>323</v>
      </c>
      <c r="C62" s="8" t="str">
        <f t="shared" si="0"/>
        <v>HIS 30100 BV</v>
      </c>
      <c r="D62" s="5" t="s">
        <v>166</v>
      </c>
      <c r="E62" s="15" t="s">
        <v>663</v>
      </c>
      <c r="F62" s="5" t="s">
        <v>166</v>
      </c>
      <c r="G62" s="15" t="s">
        <v>185</v>
      </c>
    </row>
    <row r="63" spans="1:7" x14ac:dyDescent="0.25">
      <c r="A63" s="73" t="s">
        <v>70</v>
      </c>
      <c r="B63" s="8" t="s">
        <v>324</v>
      </c>
      <c r="C63" s="8" t="str">
        <f t="shared" si="0"/>
        <v>HIS 30200 BV</v>
      </c>
      <c r="D63" s="5" t="s">
        <v>180</v>
      </c>
      <c r="E63" s="15" t="s">
        <v>663</v>
      </c>
      <c r="F63" s="5" t="s">
        <v>173</v>
      </c>
      <c r="G63" s="15" t="s">
        <v>185</v>
      </c>
    </row>
    <row r="64" spans="1:7" x14ac:dyDescent="0.25">
      <c r="A64" s="73" t="s">
        <v>70</v>
      </c>
      <c r="B64" s="8" t="s">
        <v>363</v>
      </c>
      <c r="C64" s="8" t="str">
        <f t="shared" si="0"/>
        <v>PHL 10200 BV</v>
      </c>
      <c r="D64" s="81" t="s">
        <v>361</v>
      </c>
      <c r="E64" s="15" t="s">
        <v>680</v>
      </c>
      <c r="F64" s="81" t="s">
        <v>361</v>
      </c>
      <c r="G64" s="16" t="s">
        <v>233</v>
      </c>
    </row>
    <row r="65" spans="1:7" ht="28.5" x14ac:dyDescent="0.25">
      <c r="A65" s="73" t="s">
        <v>70</v>
      </c>
      <c r="B65" s="8" t="s">
        <v>360</v>
      </c>
      <c r="C65" s="8" t="str">
        <f t="shared" si="0"/>
        <v>PHL 15000 BV</v>
      </c>
      <c r="D65" s="8" t="s">
        <v>361</v>
      </c>
      <c r="E65" s="15" t="s">
        <v>680</v>
      </c>
      <c r="F65" s="5" t="s">
        <v>361</v>
      </c>
      <c r="G65" s="16" t="s">
        <v>681</v>
      </c>
    </row>
    <row r="66" spans="1:7" ht="28.5" x14ac:dyDescent="0.25">
      <c r="A66" s="73" t="s">
        <v>70</v>
      </c>
      <c r="B66" s="8" t="s">
        <v>364</v>
      </c>
      <c r="C66" s="8" t="str">
        <f t="shared" si="0"/>
        <v>PHL 21500 BV</v>
      </c>
      <c r="D66" s="5" t="s">
        <v>173</v>
      </c>
      <c r="E66" s="15" t="s">
        <v>680</v>
      </c>
      <c r="F66" s="5" t="s">
        <v>173</v>
      </c>
      <c r="G66" s="15" t="s">
        <v>365</v>
      </c>
    </row>
    <row r="67" spans="1:7" ht="28.5" x14ac:dyDescent="0.25">
      <c r="A67" s="73" t="s">
        <v>70</v>
      </c>
      <c r="B67" s="8" t="s">
        <v>366</v>
      </c>
      <c r="C67" s="8" t="str">
        <f t="shared" ref="C67:C126" si="1">B67&amp;" "&amp;A67</f>
        <v>PHL 24000 BV</v>
      </c>
      <c r="D67" s="5" t="s">
        <v>173</v>
      </c>
      <c r="E67" s="15" t="s">
        <v>680</v>
      </c>
      <c r="F67" s="5" t="s">
        <v>173</v>
      </c>
      <c r="G67" s="15" t="s">
        <v>367</v>
      </c>
    </row>
    <row r="68" spans="1:7" x14ac:dyDescent="0.25">
      <c r="A68" s="73" t="s">
        <v>70</v>
      </c>
      <c r="B68" s="8" t="s">
        <v>426</v>
      </c>
      <c r="C68" s="8" t="str">
        <f t="shared" si="1"/>
        <v>PS 15500 BV</v>
      </c>
      <c r="D68" s="5" t="s">
        <v>173</v>
      </c>
      <c r="E68" s="15" t="s">
        <v>679</v>
      </c>
      <c r="F68" s="5" t="s">
        <v>173</v>
      </c>
      <c r="G68" s="15" t="s">
        <v>427</v>
      </c>
    </row>
    <row r="69" spans="1:7" x14ac:dyDescent="0.25">
      <c r="A69" s="73" t="s">
        <v>70</v>
      </c>
      <c r="B69" s="8" t="s">
        <v>428</v>
      </c>
      <c r="C69" s="8" t="str">
        <f t="shared" si="1"/>
        <v>PS 15600 BV</v>
      </c>
      <c r="D69" s="5" t="s">
        <v>173</v>
      </c>
      <c r="E69" s="15" t="s">
        <v>679</v>
      </c>
      <c r="F69" s="5" t="s">
        <v>173</v>
      </c>
      <c r="G69" s="15" t="s">
        <v>427</v>
      </c>
    </row>
    <row r="70" spans="1:7" x14ac:dyDescent="0.25">
      <c r="A70" s="73" t="s">
        <v>70</v>
      </c>
      <c r="B70" s="8" t="s">
        <v>430</v>
      </c>
      <c r="C70" s="8" t="str">
        <f t="shared" si="1"/>
        <v>REL 15000 BV</v>
      </c>
      <c r="D70" s="5" t="s">
        <v>378</v>
      </c>
      <c r="E70" s="15" t="s">
        <v>682</v>
      </c>
      <c r="F70" s="5" t="s">
        <v>378</v>
      </c>
      <c r="G70" s="15" t="s">
        <v>185</v>
      </c>
    </row>
    <row r="71" spans="1:7" ht="28.5" x14ac:dyDescent="0.25">
      <c r="A71" s="73" t="s">
        <v>70</v>
      </c>
      <c r="B71" s="8" t="s">
        <v>431</v>
      </c>
      <c r="C71" s="8" t="str">
        <f t="shared" si="1"/>
        <v>REL 20100 BV</v>
      </c>
      <c r="D71" s="5" t="s">
        <v>378</v>
      </c>
      <c r="E71" s="15" t="s">
        <v>682</v>
      </c>
      <c r="F71" s="5" t="s">
        <v>374</v>
      </c>
      <c r="G71" s="15" t="s">
        <v>365</v>
      </c>
    </row>
    <row r="72" spans="1:7" x14ac:dyDescent="0.25">
      <c r="A72" s="73" t="s">
        <v>70</v>
      </c>
      <c r="B72" s="8" t="s">
        <v>432</v>
      </c>
      <c r="C72" s="8" t="str">
        <f t="shared" si="1"/>
        <v>REL 20200 BV</v>
      </c>
      <c r="D72" s="5" t="s">
        <v>374</v>
      </c>
      <c r="E72" s="15" t="s">
        <v>682</v>
      </c>
      <c r="F72" s="5" t="s">
        <v>374</v>
      </c>
      <c r="G72" s="15" t="s">
        <v>383</v>
      </c>
    </row>
    <row r="73" spans="1:7" ht="28.5" x14ac:dyDescent="0.25">
      <c r="A73" s="73" t="s">
        <v>70</v>
      </c>
      <c r="B73" s="8" t="s">
        <v>433</v>
      </c>
      <c r="C73" s="8" t="str">
        <f t="shared" si="1"/>
        <v>REL 24000 BV</v>
      </c>
      <c r="D73" s="5" t="s">
        <v>374</v>
      </c>
      <c r="E73" s="15" t="s">
        <v>682</v>
      </c>
      <c r="F73" s="5" t="s">
        <v>374</v>
      </c>
      <c r="G73" s="15" t="s">
        <v>218</v>
      </c>
    </row>
    <row r="74" spans="1:7" ht="28.5" x14ac:dyDescent="0.25">
      <c r="A74" s="73" t="s">
        <v>70</v>
      </c>
      <c r="B74" s="8" t="s">
        <v>434</v>
      </c>
      <c r="C74" s="8" t="str">
        <f t="shared" si="1"/>
        <v>REL 25100 BV</v>
      </c>
      <c r="D74" s="5" t="s">
        <v>374</v>
      </c>
      <c r="E74" s="15" t="s">
        <v>682</v>
      </c>
      <c r="F74" s="5" t="s">
        <v>374</v>
      </c>
      <c r="G74" s="15" t="s">
        <v>365</v>
      </c>
    </row>
    <row r="75" spans="1:7" ht="28.5" x14ac:dyDescent="0.25">
      <c r="A75" s="73" t="s">
        <v>70</v>
      </c>
      <c r="B75" s="8" t="s">
        <v>435</v>
      </c>
      <c r="C75" s="8" t="str">
        <f t="shared" si="1"/>
        <v>SPA 10100 BV</v>
      </c>
      <c r="D75" s="8" t="s">
        <v>184</v>
      </c>
      <c r="E75" s="15" t="s">
        <v>683</v>
      </c>
      <c r="F75" s="5" t="s">
        <v>437</v>
      </c>
      <c r="G75" s="16" t="s">
        <v>115</v>
      </c>
    </row>
    <row r="76" spans="1:7" x14ac:dyDescent="0.25">
      <c r="A76" s="73" t="s">
        <v>70</v>
      </c>
      <c r="B76" s="8" t="s">
        <v>438</v>
      </c>
      <c r="C76" s="8" t="str">
        <f t="shared" si="1"/>
        <v>SPA 10200 BV</v>
      </c>
      <c r="D76" s="8" t="s">
        <v>184</v>
      </c>
      <c r="E76" s="15" t="s">
        <v>684</v>
      </c>
      <c r="F76" s="5" t="s">
        <v>437</v>
      </c>
      <c r="G76" s="16" t="s">
        <v>158</v>
      </c>
    </row>
    <row r="77" spans="1:7" x14ac:dyDescent="0.25">
      <c r="A77" s="73" t="s">
        <v>70</v>
      </c>
      <c r="B77" s="8" t="s">
        <v>439</v>
      </c>
      <c r="C77" s="8" t="str">
        <f t="shared" si="1"/>
        <v>SPA 20100 BV</v>
      </c>
      <c r="D77" s="8" t="s">
        <v>184</v>
      </c>
      <c r="E77" s="15" t="s">
        <v>684</v>
      </c>
      <c r="F77" s="8" t="s">
        <v>440</v>
      </c>
      <c r="G77" s="16" t="s">
        <v>158</v>
      </c>
    </row>
    <row r="78" spans="1:7" x14ac:dyDescent="0.25">
      <c r="A78" s="73" t="s">
        <v>70</v>
      </c>
      <c r="B78" s="8" t="s">
        <v>441</v>
      </c>
      <c r="C78" s="8" t="str">
        <f t="shared" si="1"/>
        <v>SPA 20200 BV</v>
      </c>
      <c r="D78" s="8" t="s">
        <v>184</v>
      </c>
      <c r="E78" s="15" t="s">
        <v>684</v>
      </c>
      <c r="F78" s="8" t="s">
        <v>440</v>
      </c>
      <c r="G78" s="68"/>
    </row>
    <row r="79" spans="1:7" ht="28.5" x14ac:dyDescent="0.25">
      <c r="A79" s="73" t="s">
        <v>70</v>
      </c>
      <c r="B79" s="8" t="s">
        <v>643</v>
      </c>
      <c r="C79" s="8" t="str">
        <f t="shared" si="1"/>
        <v>ECON  23010 BV</v>
      </c>
      <c r="D79" s="5" t="s">
        <v>645</v>
      </c>
      <c r="E79" s="15" t="s">
        <v>487</v>
      </c>
      <c r="F79" s="42" t="s">
        <v>647</v>
      </c>
      <c r="G79" s="15" t="s">
        <v>73</v>
      </c>
    </row>
    <row r="80" spans="1:7" ht="28.5" x14ac:dyDescent="0.25">
      <c r="A80" s="73" t="s">
        <v>70</v>
      </c>
      <c r="B80" s="8" t="s">
        <v>650</v>
      </c>
      <c r="C80" s="8" t="str">
        <f t="shared" si="1"/>
        <v>ECON  23020 BV</v>
      </c>
      <c r="D80" s="5" t="s">
        <v>645</v>
      </c>
      <c r="E80" s="16" t="s">
        <v>487</v>
      </c>
      <c r="F80" s="42" t="s">
        <v>647</v>
      </c>
      <c r="G80" s="15" t="s">
        <v>73</v>
      </c>
    </row>
    <row r="81" spans="1:7" ht="28.5" x14ac:dyDescent="0.25">
      <c r="A81" s="73" t="s">
        <v>70</v>
      </c>
      <c r="B81" s="8" t="s">
        <v>654</v>
      </c>
      <c r="C81" s="8" t="str">
        <f t="shared" si="1"/>
        <v>ECON  23030 BV</v>
      </c>
      <c r="D81" s="5" t="s">
        <v>645</v>
      </c>
      <c r="E81" s="16" t="s">
        <v>487</v>
      </c>
      <c r="F81" s="42" t="s">
        <v>657</v>
      </c>
      <c r="G81" s="15" t="s">
        <v>73</v>
      </c>
    </row>
    <row r="82" spans="1:7" x14ac:dyDescent="0.25">
      <c r="A82" s="73" t="s">
        <v>70</v>
      </c>
      <c r="B82" s="8" t="s">
        <v>661</v>
      </c>
      <c r="C82" s="8" t="str">
        <f t="shared" si="1"/>
        <v>INTL 48070 BV</v>
      </c>
      <c r="D82" s="5" t="s">
        <v>166</v>
      </c>
      <c r="E82" s="15" t="s">
        <v>663</v>
      </c>
      <c r="F82" s="42" t="s">
        <v>647</v>
      </c>
      <c r="G82" s="15" t="s">
        <v>185</v>
      </c>
    </row>
    <row r="83" spans="1:7" ht="28.5" x14ac:dyDescent="0.25">
      <c r="A83" s="73" t="s">
        <v>70</v>
      </c>
      <c r="B83" s="8" t="s">
        <v>532</v>
      </c>
      <c r="C83" s="8" t="str">
        <f t="shared" si="1"/>
        <v>CHM 10100 BV</v>
      </c>
      <c r="D83" s="5" t="s">
        <v>166</v>
      </c>
      <c r="E83" s="15" t="s">
        <v>623</v>
      </c>
      <c r="F83" s="5" t="s">
        <v>530</v>
      </c>
      <c r="G83" s="15" t="s">
        <v>531</v>
      </c>
    </row>
    <row r="84" spans="1:7" x14ac:dyDescent="0.25">
      <c r="A84" s="73" t="s">
        <v>70</v>
      </c>
      <c r="B84" s="8" t="s">
        <v>533</v>
      </c>
      <c r="C84" s="8" t="str">
        <f t="shared" si="1"/>
        <v>CHM 10500 BV</v>
      </c>
      <c r="D84" s="5" t="s">
        <v>166</v>
      </c>
      <c r="E84" s="15" t="s">
        <v>623</v>
      </c>
      <c r="F84" s="5" t="s">
        <v>534</v>
      </c>
      <c r="G84" s="15" t="s">
        <v>73</v>
      </c>
    </row>
    <row r="85" spans="1:7" x14ac:dyDescent="0.25">
      <c r="A85" s="73" t="s">
        <v>70</v>
      </c>
      <c r="B85" s="8" t="s">
        <v>535</v>
      </c>
      <c r="C85" s="8" t="str">
        <f t="shared" si="1"/>
        <v>CHM 11100 BV</v>
      </c>
      <c r="D85" s="5" t="s">
        <v>166</v>
      </c>
      <c r="E85" s="15" t="s">
        <v>623</v>
      </c>
      <c r="F85" s="5" t="s">
        <v>534</v>
      </c>
      <c r="G85" s="15" t="s">
        <v>73</v>
      </c>
    </row>
    <row r="86" spans="1:7" x14ac:dyDescent="0.25">
      <c r="A86" s="73" t="s">
        <v>70</v>
      </c>
      <c r="B86" s="8" t="s">
        <v>536</v>
      </c>
      <c r="C86" s="8" t="str">
        <f t="shared" si="1"/>
        <v>CHM 19002 BV</v>
      </c>
      <c r="D86" s="5" t="s">
        <v>166</v>
      </c>
      <c r="E86" s="15" t="s">
        <v>623</v>
      </c>
      <c r="F86" s="5" t="s">
        <v>297</v>
      </c>
      <c r="G86" s="15" t="s">
        <v>137</v>
      </c>
    </row>
    <row r="87" spans="1:7" ht="28.5" x14ac:dyDescent="0.25">
      <c r="A87" s="73" t="s">
        <v>70</v>
      </c>
      <c r="B87" s="8" t="s">
        <v>538</v>
      </c>
      <c r="C87" s="8" t="str">
        <f t="shared" si="1"/>
        <v>CHM 23000 BV</v>
      </c>
      <c r="D87" s="5" t="s">
        <v>166</v>
      </c>
      <c r="E87" s="15" t="s">
        <v>623</v>
      </c>
      <c r="F87" s="5" t="s">
        <v>530</v>
      </c>
      <c r="G87" s="15" t="s">
        <v>531</v>
      </c>
    </row>
    <row r="88" spans="1:7" x14ac:dyDescent="0.25">
      <c r="A88" s="73" t="s">
        <v>70</v>
      </c>
      <c r="B88" s="8" t="s">
        <v>539</v>
      </c>
      <c r="C88" s="8" t="str">
        <f t="shared" si="1"/>
        <v>CHM 23100 BV</v>
      </c>
      <c r="D88" s="5" t="s">
        <v>166</v>
      </c>
      <c r="E88" s="15" t="s">
        <v>623</v>
      </c>
      <c r="F88" s="5" t="s">
        <v>540</v>
      </c>
      <c r="G88" s="15" t="s">
        <v>531</v>
      </c>
    </row>
    <row r="89" spans="1:7" ht="28.5" x14ac:dyDescent="0.25">
      <c r="A89" s="73" t="s">
        <v>70</v>
      </c>
      <c r="B89" s="8" t="s">
        <v>541</v>
      </c>
      <c r="C89" s="8" t="str">
        <f t="shared" si="1"/>
        <v>CHM 23200 BV</v>
      </c>
      <c r="D89" s="5" t="s">
        <v>166</v>
      </c>
      <c r="E89" s="15" t="s">
        <v>623</v>
      </c>
      <c r="F89" s="5" t="s">
        <v>542</v>
      </c>
      <c r="G89" s="15" t="s">
        <v>531</v>
      </c>
    </row>
    <row r="90" spans="1:7" ht="28.5" x14ac:dyDescent="0.25">
      <c r="A90" s="73" t="s">
        <v>70</v>
      </c>
      <c r="B90" s="8" t="s">
        <v>543</v>
      </c>
      <c r="C90" s="8" t="str">
        <f t="shared" si="1"/>
        <v>CJ 20000 BV</v>
      </c>
      <c r="D90" s="5" t="s">
        <v>544</v>
      </c>
      <c r="E90" s="15" t="s">
        <v>545</v>
      </c>
      <c r="F90" s="5" t="s">
        <v>544</v>
      </c>
      <c r="G90" s="15" t="s">
        <v>546</v>
      </c>
    </row>
    <row r="91" spans="1:7" x14ac:dyDescent="0.25">
      <c r="A91" s="73" t="s">
        <v>70</v>
      </c>
      <c r="B91" s="8" t="s">
        <v>551</v>
      </c>
      <c r="C91" s="8" t="str">
        <f t="shared" si="1"/>
        <v>ESC 10000 BV</v>
      </c>
      <c r="D91" s="5" t="s">
        <v>166</v>
      </c>
      <c r="E91" s="15" t="s">
        <v>623</v>
      </c>
      <c r="F91" s="5" t="s">
        <v>166</v>
      </c>
      <c r="G91" s="15" t="s">
        <v>73</v>
      </c>
    </row>
    <row r="92" spans="1:7" x14ac:dyDescent="0.25">
      <c r="A92" s="73" t="s">
        <v>70</v>
      </c>
      <c r="B92" s="8" t="s">
        <v>552</v>
      </c>
      <c r="C92" s="8" t="str">
        <f t="shared" si="1"/>
        <v>ESC 10500 BV</v>
      </c>
      <c r="D92" s="5" t="s">
        <v>166</v>
      </c>
      <c r="E92" s="15" t="s">
        <v>623</v>
      </c>
      <c r="F92" s="5" t="s">
        <v>166</v>
      </c>
      <c r="G92" s="15" t="s">
        <v>73</v>
      </c>
    </row>
    <row r="93" spans="1:7" x14ac:dyDescent="0.25">
      <c r="A93" s="73" t="s">
        <v>70</v>
      </c>
      <c r="B93" s="8" t="s">
        <v>553</v>
      </c>
      <c r="C93" s="8" t="str">
        <f t="shared" si="1"/>
        <v>ESC 11000 BV</v>
      </c>
      <c r="D93" s="5" t="s">
        <v>166</v>
      </c>
      <c r="E93" s="15" t="s">
        <v>623</v>
      </c>
      <c r="F93" s="5" t="s">
        <v>166</v>
      </c>
      <c r="G93" s="15" t="s">
        <v>73</v>
      </c>
    </row>
    <row r="94" spans="1:7" x14ac:dyDescent="0.25">
      <c r="A94" s="73" t="s">
        <v>70</v>
      </c>
      <c r="B94" s="8" t="s">
        <v>554</v>
      </c>
      <c r="C94" s="8" t="str">
        <f t="shared" si="1"/>
        <v>ESC 11100 BV</v>
      </c>
      <c r="D94" s="5" t="s">
        <v>166</v>
      </c>
      <c r="E94" s="15" t="s">
        <v>623</v>
      </c>
      <c r="F94" s="5" t="s">
        <v>166</v>
      </c>
      <c r="G94" s="15" t="s">
        <v>73</v>
      </c>
    </row>
    <row r="95" spans="1:7" x14ac:dyDescent="0.25">
      <c r="A95" s="73" t="s">
        <v>70</v>
      </c>
      <c r="B95" s="8" t="s">
        <v>555</v>
      </c>
      <c r="C95" s="8" t="str">
        <f t="shared" si="1"/>
        <v>ESC 11500 BV</v>
      </c>
      <c r="D95" s="5" t="s">
        <v>166</v>
      </c>
      <c r="E95" s="15" t="s">
        <v>623</v>
      </c>
      <c r="F95" s="5" t="s">
        <v>166</v>
      </c>
      <c r="G95" s="15" t="s">
        <v>73</v>
      </c>
    </row>
    <row r="96" spans="1:7" x14ac:dyDescent="0.25">
      <c r="A96" s="73" t="s">
        <v>70</v>
      </c>
      <c r="B96" s="8" t="s">
        <v>556</v>
      </c>
      <c r="C96" s="8" t="str">
        <f t="shared" si="1"/>
        <v>ESC 12000 BV</v>
      </c>
      <c r="D96" s="5" t="s">
        <v>166</v>
      </c>
      <c r="E96" s="15" t="s">
        <v>623</v>
      </c>
      <c r="F96" s="5" t="s">
        <v>166</v>
      </c>
      <c r="G96" s="15" t="s">
        <v>73</v>
      </c>
    </row>
    <row r="97" spans="1:7" x14ac:dyDescent="0.25">
      <c r="A97" s="73" t="s">
        <v>70</v>
      </c>
      <c r="B97" s="8" t="s">
        <v>557</v>
      </c>
      <c r="C97" s="8" t="str">
        <f t="shared" si="1"/>
        <v>ESC 13000 BV</v>
      </c>
      <c r="D97" s="5" t="s">
        <v>166</v>
      </c>
      <c r="E97" s="15" t="s">
        <v>623</v>
      </c>
      <c r="F97" s="5" t="s">
        <v>166</v>
      </c>
      <c r="G97" s="15" t="s">
        <v>73</v>
      </c>
    </row>
    <row r="98" spans="1:7" x14ac:dyDescent="0.25">
      <c r="A98" s="73" t="s">
        <v>70</v>
      </c>
      <c r="B98" s="8" t="s">
        <v>558</v>
      </c>
      <c r="C98" s="8" t="str">
        <f t="shared" si="1"/>
        <v>ESC 13100 BV</v>
      </c>
      <c r="D98" s="5" t="s">
        <v>166</v>
      </c>
      <c r="E98" s="15" t="s">
        <v>623</v>
      </c>
      <c r="F98" s="5" t="s">
        <v>166</v>
      </c>
      <c r="G98" s="15" t="s">
        <v>73</v>
      </c>
    </row>
    <row r="99" spans="1:7" x14ac:dyDescent="0.25">
      <c r="A99" s="73" t="s">
        <v>70</v>
      </c>
      <c r="B99" s="8" t="s">
        <v>559</v>
      </c>
      <c r="C99" s="8" t="str">
        <f t="shared" si="1"/>
        <v>ESC 13200 BV</v>
      </c>
      <c r="D99" s="5" t="s">
        <v>166</v>
      </c>
      <c r="E99" s="15" t="s">
        <v>623</v>
      </c>
      <c r="F99" s="5" t="s">
        <v>166</v>
      </c>
      <c r="G99" s="15" t="s">
        <v>73</v>
      </c>
    </row>
    <row r="100" spans="1:7" x14ac:dyDescent="0.25">
      <c r="A100" s="73" t="s">
        <v>70</v>
      </c>
      <c r="B100" s="8" t="s">
        <v>563</v>
      </c>
      <c r="C100" s="8" t="str">
        <f t="shared" si="1"/>
        <v>MTH 12100 BV</v>
      </c>
      <c r="D100" s="5" t="s">
        <v>166</v>
      </c>
      <c r="E100" s="15" t="s">
        <v>623</v>
      </c>
      <c r="F100" s="5" t="s">
        <v>166</v>
      </c>
      <c r="G100" s="15" t="s">
        <v>137</v>
      </c>
    </row>
    <row r="101" spans="1:7" x14ac:dyDescent="0.25">
      <c r="A101" s="73" t="s">
        <v>70</v>
      </c>
      <c r="B101" s="8" t="s">
        <v>565</v>
      </c>
      <c r="C101" s="8" t="str">
        <f t="shared" si="1"/>
        <v>MTH 14100 BV</v>
      </c>
      <c r="D101" s="5" t="s">
        <v>166</v>
      </c>
      <c r="E101" s="15" t="s">
        <v>623</v>
      </c>
      <c r="F101" s="5" t="s">
        <v>166</v>
      </c>
      <c r="G101" s="15" t="s">
        <v>137</v>
      </c>
    </row>
    <row r="102" spans="1:7" x14ac:dyDescent="0.25">
      <c r="A102" s="73" t="s">
        <v>70</v>
      </c>
      <c r="B102" s="8" t="s">
        <v>566</v>
      </c>
      <c r="C102" s="8" t="str">
        <f t="shared" si="1"/>
        <v>MTH 14200 BV</v>
      </c>
      <c r="D102" s="5" t="s">
        <v>166</v>
      </c>
      <c r="E102" s="15" t="s">
        <v>623</v>
      </c>
      <c r="F102" s="5" t="s">
        <v>166</v>
      </c>
      <c r="G102" s="15" t="s">
        <v>137</v>
      </c>
    </row>
    <row r="103" spans="1:7" x14ac:dyDescent="0.25">
      <c r="A103" s="73" t="s">
        <v>70</v>
      </c>
      <c r="B103" s="8" t="s">
        <v>567</v>
      </c>
      <c r="C103" s="8" t="str">
        <f t="shared" si="1"/>
        <v>MTH 14800 BV</v>
      </c>
      <c r="D103" s="5" t="s">
        <v>166</v>
      </c>
      <c r="E103" s="15" t="s">
        <v>623</v>
      </c>
      <c r="F103" s="5" t="s">
        <v>166</v>
      </c>
      <c r="G103" s="15" t="s">
        <v>137</v>
      </c>
    </row>
    <row r="104" spans="1:7" x14ac:dyDescent="0.25">
      <c r="A104" s="73" t="s">
        <v>70</v>
      </c>
      <c r="B104" s="8" t="s">
        <v>568</v>
      </c>
      <c r="C104" s="8" t="str">
        <f t="shared" si="1"/>
        <v>MTH 14900 BV</v>
      </c>
      <c r="D104" s="5" t="s">
        <v>166</v>
      </c>
      <c r="E104" s="15" t="s">
        <v>623</v>
      </c>
      <c r="F104" s="5" t="s">
        <v>166</v>
      </c>
      <c r="G104" s="15" t="s">
        <v>137</v>
      </c>
    </row>
    <row r="105" spans="1:7" x14ac:dyDescent="0.25">
      <c r="A105" s="73" t="s">
        <v>70</v>
      </c>
      <c r="B105" s="8" t="s">
        <v>569</v>
      </c>
      <c r="C105" s="8" t="str">
        <f t="shared" si="1"/>
        <v>MTH 15100 BV</v>
      </c>
      <c r="D105" s="5" t="s">
        <v>166</v>
      </c>
      <c r="E105" s="15" t="s">
        <v>623</v>
      </c>
      <c r="F105" s="5" t="s">
        <v>166</v>
      </c>
      <c r="G105" s="15" t="s">
        <v>137</v>
      </c>
    </row>
    <row r="106" spans="1:7" x14ac:dyDescent="0.25">
      <c r="A106" s="73" t="s">
        <v>70</v>
      </c>
      <c r="B106" s="8" t="s">
        <v>570</v>
      </c>
      <c r="C106" s="8" t="str">
        <f t="shared" si="1"/>
        <v>MTH 15200 BV</v>
      </c>
      <c r="D106" s="5" t="s">
        <v>166</v>
      </c>
      <c r="E106" s="15" t="s">
        <v>623</v>
      </c>
      <c r="F106" s="5" t="s">
        <v>166</v>
      </c>
      <c r="G106" s="15" t="s">
        <v>137</v>
      </c>
    </row>
    <row r="107" spans="1:7" x14ac:dyDescent="0.25">
      <c r="A107" s="73" t="s">
        <v>70</v>
      </c>
      <c r="B107" s="8" t="s">
        <v>571</v>
      </c>
      <c r="C107" s="8" t="str">
        <f t="shared" si="1"/>
        <v>MTH 17300 BV</v>
      </c>
      <c r="D107" s="5" t="s">
        <v>166</v>
      </c>
      <c r="E107" s="15" t="s">
        <v>623</v>
      </c>
      <c r="F107" s="5" t="s">
        <v>166</v>
      </c>
      <c r="G107" s="15" t="s">
        <v>137</v>
      </c>
    </row>
    <row r="108" spans="1:7" x14ac:dyDescent="0.25">
      <c r="A108" s="73" t="s">
        <v>70</v>
      </c>
      <c r="B108" s="8" t="s">
        <v>572</v>
      </c>
      <c r="C108" s="8" t="str">
        <f t="shared" si="1"/>
        <v>MTH 17500 BV</v>
      </c>
      <c r="D108" s="5" t="s">
        <v>166</v>
      </c>
      <c r="E108" s="15" t="s">
        <v>623</v>
      </c>
      <c r="F108" s="5" t="s">
        <v>166</v>
      </c>
      <c r="G108" s="15" t="s">
        <v>137</v>
      </c>
    </row>
    <row r="109" spans="1:7" x14ac:dyDescent="0.25">
      <c r="A109" s="73" t="s">
        <v>70</v>
      </c>
      <c r="B109" s="8" t="s">
        <v>573</v>
      </c>
      <c r="C109" s="8" t="str">
        <f t="shared" si="1"/>
        <v>MTH 24100 BV</v>
      </c>
      <c r="D109" s="5" t="s">
        <v>166</v>
      </c>
      <c r="E109" s="15" t="s">
        <v>623</v>
      </c>
      <c r="F109" s="5" t="s">
        <v>166</v>
      </c>
      <c r="G109" s="15" t="s">
        <v>137</v>
      </c>
    </row>
    <row r="110" spans="1:7" x14ac:dyDescent="0.25">
      <c r="A110" s="73" t="s">
        <v>70</v>
      </c>
      <c r="B110" s="8" t="s">
        <v>574</v>
      </c>
      <c r="C110" s="8" t="str">
        <f t="shared" si="1"/>
        <v>MTH 27100 BV</v>
      </c>
      <c r="D110" s="5" t="s">
        <v>166</v>
      </c>
      <c r="E110" s="15" t="s">
        <v>623</v>
      </c>
      <c r="F110" s="5" t="s">
        <v>166</v>
      </c>
      <c r="G110" s="15" t="s">
        <v>137</v>
      </c>
    </row>
    <row r="111" spans="1:7" x14ac:dyDescent="0.25">
      <c r="A111" s="73" t="s">
        <v>70</v>
      </c>
      <c r="B111" s="8" t="s">
        <v>575</v>
      </c>
      <c r="C111" s="8" t="str">
        <f t="shared" si="1"/>
        <v>MTH 27200 BV</v>
      </c>
      <c r="D111" s="5" t="s">
        <v>166</v>
      </c>
      <c r="E111" s="15" t="s">
        <v>623</v>
      </c>
      <c r="F111" s="5" t="s">
        <v>166</v>
      </c>
      <c r="G111" s="15" t="s">
        <v>137</v>
      </c>
    </row>
    <row r="112" spans="1:7" ht="28.5" x14ac:dyDescent="0.25">
      <c r="A112" s="73" t="s">
        <v>70</v>
      </c>
      <c r="B112" s="8" t="s">
        <v>576</v>
      </c>
      <c r="C112" s="8" t="str">
        <f t="shared" si="1"/>
        <v>PHY 11100 BV</v>
      </c>
      <c r="D112" s="5" t="s">
        <v>166</v>
      </c>
      <c r="E112" s="15" t="s">
        <v>623</v>
      </c>
      <c r="F112" s="5" t="s">
        <v>577</v>
      </c>
      <c r="G112" s="15" t="s">
        <v>531</v>
      </c>
    </row>
    <row r="113" spans="1:7" x14ac:dyDescent="0.25">
      <c r="A113" s="73" t="s">
        <v>70</v>
      </c>
      <c r="B113" s="8" t="s">
        <v>578</v>
      </c>
      <c r="C113" s="8" t="str">
        <f t="shared" si="1"/>
        <v>PHY 11200 BV</v>
      </c>
      <c r="D113" s="5" t="s">
        <v>579</v>
      </c>
      <c r="E113" s="15" t="s">
        <v>623</v>
      </c>
      <c r="F113" s="5" t="s">
        <v>580</v>
      </c>
      <c r="G113" s="15" t="s">
        <v>531</v>
      </c>
    </row>
    <row r="114" spans="1:7" x14ac:dyDescent="0.25">
      <c r="A114" s="73" t="s">
        <v>70</v>
      </c>
      <c r="B114" s="8" t="s">
        <v>581</v>
      </c>
      <c r="C114" s="8" t="str">
        <f t="shared" si="1"/>
        <v>PHY 25100 BV</v>
      </c>
      <c r="D114" s="5" t="s">
        <v>166</v>
      </c>
      <c r="E114" s="15" t="s">
        <v>623</v>
      </c>
      <c r="F114" s="5" t="s">
        <v>582</v>
      </c>
      <c r="G114" s="15" t="s">
        <v>531</v>
      </c>
    </row>
    <row r="115" spans="1:7" x14ac:dyDescent="0.25">
      <c r="A115" s="73" t="s">
        <v>70</v>
      </c>
      <c r="B115" s="8" t="s">
        <v>583</v>
      </c>
      <c r="C115" s="8" t="str">
        <f t="shared" si="1"/>
        <v>PHY 25200 BV</v>
      </c>
      <c r="D115" s="5" t="s">
        <v>166</v>
      </c>
      <c r="E115" s="15" t="s">
        <v>623</v>
      </c>
      <c r="F115" s="5" t="s">
        <v>584</v>
      </c>
      <c r="G115" s="15" t="s">
        <v>531</v>
      </c>
    </row>
    <row r="116" spans="1:7" ht="28.5" x14ac:dyDescent="0.25">
      <c r="A116" s="73" t="s">
        <v>70</v>
      </c>
      <c r="B116" s="8" t="s">
        <v>585</v>
      </c>
      <c r="C116" s="8" t="str">
        <f t="shared" si="1"/>
        <v>PHY 30100 BV</v>
      </c>
      <c r="D116" s="5" t="s">
        <v>166</v>
      </c>
      <c r="E116" s="15" t="s">
        <v>623</v>
      </c>
      <c r="F116" s="5" t="s">
        <v>577</v>
      </c>
      <c r="G116" s="15" t="s">
        <v>531</v>
      </c>
    </row>
    <row r="117" spans="1:7" x14ac:dyDescent="0.25">
      <c r="A117" s="73" t="s">
        <v>70</v>
      </c>
      <c r="B117" s="8" t="s">
        <v>586</v>
      </c>
      <c r="C117" s="8" t="str">
        <f t="shared" si="1"/>
        <v>PHY 30200 BV</v>
      </c>
      <c r="D117" s="5" t="s">
        <v>166</v>
      </c>
      <c r="E117" s="15" t="s">
        <v>623</v>
      </c>
      <c r="F117" s="5" t="s">
        <v>584</v>
      </c>
      <c r="G117" s="15" t="s">
        <v>427</v>
      </c>
    </row>
    <row r="118" spans="1:7" ht="28.5" x14ac:dyDescent="0.25">
      <c r="A118" s="73" t="s">
        <v>70</v>
      </c>
      <c r="B118" s="8" t="s">
        <v>587</v>
      </c>
      <c r="C118" s="8" t="str">
        <f t="shared" si="1"/>
        <v>PSY 10000 BV</v>
      </c>
      <c r="D118" s="5" t="s">
        <v>166</v>
      </c>
      <c r="E118" s="15" t="s">
        <v>487</v>
      </c>
      <c r="F118" s="5" t="s">
        <v>588</v>
      </c>
      <c r="G118" s="15" t="s">
        <v>685</v>
      </c>
    </row>
    <row r="119" spans="1:7" x14ac:dyDescent="0.25">
      <c r="A119" s="73" t="s">
        <v>70</v>
      </c>
      <c r="B119" s="8" t="s">
        <v>592</v>
      </c>
      <c r="C119" s="8" t="str">
        <f t="shared" si="1"/>
        <v>PSY 30600 BV</v>
      </c>
      <c r="D119" s="5" t="s">
        <v>166</v>
      </c>
      <c r="E119" s="15" t="s">
        <v>564</v>
      </c>
      <c r="F119" s="5" t="s">
        <v>166</v>
      </c>
      <c r="G119" s="18"/>
    </row>
    <row r="120" spans="1:7" x14ac:dyDescent="0.25">
      <c r="A120" s="73" t="s">
        <v>70</v>
      </c>
      <c r="B120" s="8" t="s">
        <v>593</v>
      </c>
      <c r="C120" s="8" t="str">
        <f t="shared" si="1"/>
        <v>PSY 10100  BV</v>
      </c>
      <c r="D120" s="5" t="s">
        <v>166</v>
      </c>
      <c r="E120" s="18"/>
      <c r="F120" s="5" t="s">
        <v>590</v>
      </c>
      <c r="G120" s="15" t="s">
        <v>137</v>
      </c>
    </row>
    <row r="121" spans="1:7" ht="28.5" x14ac:dyDescent="0.25">
      <c r="A121" s="73" t="s">
        <v>70</v>
      </c>
      <c r="B121" s="8" t="s">
        <v>597</v>
      </c>
      <c r="C121" s="8" t="str">
        <f t="shared" si="1"/>
        <v>SOC 10200 BV</v>
      </c>
      <c r="D121" s="5" t="s">
        <v>598</v>
      </c>
      <c r="E121" s="15" t="s">
        <v>487</v>
      </c>
      <c r="F121" s="5" t="s">
        <v>599</v>
      </c>
      <c r="G121" s="15" t="s">
        <v>181</v>
      </c>
    </row>
    <row r="122" spans="1:7" ht="28.5" x14ac:dyDescent="0.25">
      <c r="A122" s="73" t="s">
        <v>70</v>
      </c>
      <c r="B122" s="8" t="s">
        <v>597</v>
      </c>
      <c r="C122" s="8" t="str">
        <f t="shared" si="1"/>
        <v>SOC 10200 BV</v>
      </c>
      <c r="D122" s="5" t="s">
        <v>598</v>
      </c>
      <c r="E122" s="15" t="s">
        <v>487</v>
      </c>
      <c r="F122" s="5" t="s">
        <v>600</v>
      </c>
      <c r="G122" s="15" t="s">
        <v>181</v>
      </c>
    </row>
    <row r="123" spans="1:7" ht="28.5" x14ac:dyDescent="0.25">
      <c r="A123" s="73" t="s">
        <v>70</v>
      </c>
      <c r="B123" s="8" t="s">
        <v>603</v>
      </c>
      <c r="C123" s="8" t="str">
        <f t="shared" si="1"/>
        <v>SOC 21400 BV</v>
      </c>
      <c r="D123" s="5" t="s">
        <v>142</v>
      </c>
      <c r="E123" s="15" t="s">
        <v>487</v>
      </c>
      <c r="F123" s="5" t="s">
        <v>602</v>
      </c>
      <c r="G123" s="15" t="s">
        <v>181</v>
      </c>
    </row>
    <row r="124" spans="1:7" ht="28.5" x14ac:dyDescent="0.25">
      <c r="A124" s="73" t="s">
        <v>70</v>
      </c>
      <c r="B124" s="8" t="s">
        <v>604</v>
      </c>
      <c r="C124" s="8" t="str">
        <f t="shared" si="1"/>
        <v>SOC 22000 BV</v>
      </c>
      <c r="D124" s="5" t="s">
        <v>142</v>
      </c>
      <c r="E124" s="15" t="s">
        <v>487</v>
      </c>
      <c r="F124" s="5" t="s">
        <v>602</v>
      </c>
      <c r="G124" s="15" t="s">
        <v>181</v>
      </c>
    </row>
    <row r="125" spans="1:7" x14ac:dyDescent="0.25">
      <c r="A125" s="73" t="s">
        <v>70</v>
      </c>
      <c r="B125" s="8" t="s">
        <v>605</v>
      </c>
      <c r="C125" s="8" t="str">
        <f t="shared" si="1"/>
        <v>SOC 30400 BV</v>
      </c>
      <c r="D125" s="5" t="s">
        <v>606</v>
      </c>
      <c r="E125" s="15" t="s">
        <v>487</v>
      </c>
      <c r="F125" s="5" t="s">
        <v>606</v>
      </c>
      <c r="G125" s="15" t="s">
        <v>73</v>
      </c>
    </row>
    <row r="126" spans="1:7" ht="28.5" x14ac:dyDescent="0.25">
      <c r="A126" s="73" t="s">
        <v>70</v>
      </c>
      <c r="B126" s="8" t="s">
        <v>607</v>
      </c>
      <c r="C126" s="8" t="str">
        <f t="shared" si="1"/>
        <v>SOC 31800 BV</v>
      </c>
      <c r="D126" s="5" t="s">
        <v>142</v>
      </c>
      <c r="E126" s="15" t="s">
        <v>487</v>
      </c>
      <c r="F126" s="5" t="s">
        <v>608</v>
      </c>
      <c r="G126" s="15" t="s">
        <v>686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AF72308D5B684A8E8F0836453579FD" ma:contentTypeVersion="4" ma:contentTypeDescription="Create a new document." ma:contentTypeScope="" ma:versionID="31a577c11d4cb9ad3f8cdc2193b87a48">
  <xsd:schema xmlns:xsd="http://www.w3.org/2001/XMLSchema" xmlns:xs="http://www.w3.org/2001/XMLSchema" xmlns:p="http://schemas.microsoft.com/office/2006/metadata/properties" xmlns:ns2="3b754da1-1f9e-498e-88b8-266d2878fb4c" xmlns:ns3="78941ee0-916a-49f9-94d3-9c3b2bdceac5" targetNamespace="http://schemas.microsoft.com/office/2006/metadata/properties" ma:root="true" ma:fieldsID="79a2162a334f0ecbfaa8787c50727df6" ns2:_="" ns3:_="">
    <xsd:import namespace="3b754da1-1f9e-498e-88b8-266d2878fb4c"/>
    <xsd:import namespace="78941ee0-916a-49f9-94d3-9c3b2bdcea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54da1-1f9e-498e-88b8-266d2878fb4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941ee0-916a-49f9-94d3-9c3b2bdceac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8941ee0-916a-49f9-94d3-9c3b2bdceac5">
      <UserInfo>
        <DisplayName>Shilling, Aaron</DisplayName>
        <AccountId>25</AccountId>
        <AccountType/>
      </UserInfo>
      <UserInfo>
        <DisplayName>Jia, Darla A.</DisplayName>
        <AccountId>28</AccountId>
        <AccountType/>
      </UserInfo>
    </SharedWithUsers>
  </documentManagement>
</p:properties>
</file>

<file path=customXml/itemProps1.xml><?xml version="1.0" encoding="utf-8"?>
<ds:datastoreItem xmlns:ds="http://schemas.openxmlformats.org/officeDocument/2006/customXml" ds:itemID="{C063B071-E0AD-4D9D-8D88-73BBBC5E9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54da1-1f9e-498e-88b8-266d2878fb4c"/>
    <ds:schemaRef ds:uri="78941ee0-916a-49f9-94d3-9c3b2bdcea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3E5550-7B27-4754-B63E-9079352664E0}">
  <ds:schemaRefs>
    <ds:schemaRef ds:uri="http://schemas.microsoft.com/sharepoint/v3/contenttype/forms"/>
  </ds:schemaRefs>
</ds:datastoreItem>
</file>

<file path=customXml/itemProps3.xml><?xml version="1.0" encoding="utf-8"?>
<ds:datastoreItem xmlns:ds="http://schemas.openxmlformats.org/officeDocument/2006/customXml" ds:itemID="{A2D57EBA-AA75-4046-AB06-AE3820411C71}">
  <ds:schemaRefs>
    <ds:schemaRef ds:uri="http://schemas.microsoft.com/office/2006/documentManagement/types"/>
    <ds:schemaRef ds:uri="78941ee0-916a-49f9-94d3-9c3b2bdceac5"/>
    <ds:schemaRef ds:uri="http://purl.org/dc/dcmitype/"/>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3b754da1-1f9e-498e-88b8-266d2878fb4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ILOs</vt:lpstr>
      <vt:lpstr> Search</vt:lpstr>
      <vt:lpstr>AMC NEW-In All</vt:lpstr>
      <vt:lpstr>HUM New- In All</vt:lpstr>
      <vt:lpstr>SCI New- In All</vt:lpstr>
      <vt:lpstr>EDU New-In All</vt:lpstr>
      <vt:lpstr>HS New- In All</vt:lpstr>
      <vt:lpstr>PSBE New-In All</vt:lpstr>
      <vt:lpstr>BV New- In All</vt:lpstr>
      <vt:lpstr>ADP New</vt:lpstr>
      <vt:lpstr>SCI</vt:lpstr>
      <vt:lpstr>PSBE</vt:lpstr>
      <vt:lpstr>BV</vt:lpstr>
      <vt:lpstr>ALL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Martin</dc:creator>
  <cp:keywords/>
  <dc:description/>
  <cp:lastModifiedBy>Robyne Elder</cp:lastModifiedBy>
  <cp:revision/>
  <dcterms:created xsi:type="dcterms:W3CDTF">2016-09-02T14:59:50Z</dcterms:created>
  <dcterms:modified xsi:type="dcterms:W3CDTF">2022-01-06T21:10:34Z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0x01010068AF72308D5B684A8E8F0836453579FD</vt:lpwstr>
  </property>
</Properties>
</file>