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leary\Desktop\"/>
    </mc:Choice>
  </mc:AlternateContent>
  <bookViews>
    <workbookView xWindow="-120" yWindow="-120" windowWidth="20730" windowHeight="11160"/>
  </bookViews>
  <sheets>
    <sheet name="Personnel Table" sheetId="2" r:id="rId1"/>
    <sheet name="Travel Table" sheetId="3" r:id="rId2"/>
    <sheet name="Equipment Table" sheetId="4" r:id="rId3"/>
    <sheet name="Supply Table" sheetId="5" r:id="rId4"/>
    <sheet name="Other Table" sheetId="6" r:id="rId5"/>
    <sheet name="Budget 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hZO/V2NmJzeAqgA63ihL8Us/LX9A=="/>
    </ext>
  </extLst>
</workbook>
</file>

<file path=xl/calcChain.xml><?xml version="1.0" encoding="utf-8"?>
<calcChain xmlns="http://schemas.openxmlformats.org/spreadsheetml/2006/main">
  <c r="F92" i="7" l="1"/>
  <c r="E92" i="7"/>
  <c r="D92" i="7"/>
  <c r="F79" i="7"/>
  <c r="E79" i="7"/>
  <c r="D79" i="7"/>
  <c r="F74" i="7"/>
  <c r="E74" i="7"/>
  <c r="D74" i="7"/>
  <c r="F61" i="7"/>
  <c r="E61" i="7"/>
  <c r="D61" i="7"/>
  <c r="F48" i="7"/>
  <c r="E48" i="7"/>
  <c r="D48" i="7"/>
  <c r="V14" i="6"/>
  <c r="R14" i="6"/>
  <c r="N14" i="6"/>
  <c r="V14" i="5"/>
  <c r="R14" i="5"/>
  <c r="N14" i="5"/>
  <c r="V14" i="4"/>
  <c r="R14" i="4"/>
  <c r="N14" i="4"/>
  <c r="W14" i="3"/>
  <c r="S14" i="3"/>
  <c r="O14" i="3"/>
  <c r="W13" i="3"/>
  <c r="S13" i="3"/>
  <c r="O13" i="3"/>
  <c r="N15" i="2"/>
  <c r="M15" i="2"/>
  <c r="L15" i="2"/>
  <c r="K15" i="2"/>
  <c r="J15" i="2"/>
  <c r="C79" i="7"/>
  <c r="B79" i="7"/>
  <c r="G79" i="7" s="1"/>
  <c r="C92" i="7"/>
  <c r="B92" i="7"/>
  <c r="A92" i="7"/>
  <c r="J14" i="6"/>
  <c r="F14" i="6"/>
  <c r="C74" i="7"/>
  <c r="B74" i="7"/>
  <c r="G74" i="7" s="1"/>
  <c r="A74" i="7"/>
  <c r="J14" i="5"/>
  <c r="F14" i="5"/>
  <c r="C61" i="7"/>
  <c r="B61" i="7"/>
  <c r="G61" i="7" s="1"/>
  <c r="A61" i="7"/>
  <c r="J14" i="4"/>
  <c r="F14" i="4"/>
  <c r="K14" i="3"/>
  <c r="G14" i="3"/>
  <c r="C48" i="7"/>
  <c r="B48" i="7"/>
  <c r="G48" i="7" s="1"/>
  <c r="A48" i="7"/>
  <c r="C47" i="7"/>
  <c r="B47" i="7"/>
  <c r="A47" i="7"/>
  <c r="K13" i="3"/>
  <c r="G13" i="3"/>
  <c r="A35" i="7"/>
  <c r="K27" i="2" l="1"/>
  <c r="V4" i="6" l="1"/>
  <c r="R4" i="6"/>
  <c r="N4" i="6"/>
  <c r="J4" i="6"/>
  <c r="F4" i="6"/>
  <c r="D82" i="7" l="1"/>
  <c r="A91" i="7"/>
  <c r="A90" i="7"/>
  <c r="F89" i="7"/>
  <c r="A89" i="7"/>
  <c r="D88" i="7"/>
  <c r="A88" i="7"/>
  <c r="B87" i="7"/>
  <c r="A87" i="7"/>
  <c r="A86" i="7"/>
  <c r="F85" i="7"/>
  <c r="A85" i="7"/>
  <c r="D84" i="7"/>
  <c r="A84" i="7"/>
  <c r="A83" i="7"/>
  <c r="F82" i="7"/>
  <c r="E82" i="7"/>
  <c r="C82" i="7"/>
  <c r="B82" i="7"/>
  <c r="A82" i="7"/>
  <c r="C73" i="7"/>
  <c r="A73" i="7"/>
  <c r="A72" i="7"/>
  <c r="A71" i="7"/>
  <c r="E70" i="7"/>
  <c r="A70" i="7"/>
  <c r="C69" i="7"/>
  <c r="A69" i="7"/>
  <c r="A68" i="7"/>
  <c r="A67" i="7"/>
  <c r="A66" i="7"/>
  <c r="C65" i="7"/>
  <c r="A65" i="7"/>
  <c r="A64" i="7"/>
  <c r="A60" i="7"/>
  <c r="B59" i="7"/>
  <c r="A59" i="7"/>
  <c r="A58" i="7"/>
  <c r="F57" i="7"/>
  <c r="A57" i="7"/>
  <c r="D56" i="7"/>
  <c r="A56" i="7"/>
  <c r="B55" i="7"/>
  <c r="A55" i="7"/>
  <c r="A54" i="7"/>
  <c r="F53" i="7"/>
  <c r="A53" i="7"/>
  <c r="A52" i="7"/>
  <c r="B51" i="7"/>
  <c r="A51" i="7"/>
  <c r="E47" i="7"/>
  <c r="A46" i="7"/>
  <c r="A45" i="7"/>
  <c r="A44" i="7"/>
  <c r="E43" i="7"/>
  <c r="A43" i="7"/>
  <c r="C42" i="7"/>
  <c r="A42" i="7"/>
  <c r="A41" i="7"/>
  <c r="A40" i="7"/>
  <c r="E39" i="7"/>
  <c r="A39" i="7"/>
  <c r="A38" i="7"/>
  <c r="A20" i="7"/>
  <c r="F19" i="7"/>
  <c r="E19" i="7"/>
  <c r="D19" i="7"/>
  <c r="C19" i="7"/>
  <c r="B19" i="7"/>
  <c r="A19" i="7"/>
  <c r="A18" i="7"/>
  <c r="A17" i="7"/>
  <c r="A16" i="7"/>
  <c r="A15" i="7"/>
  <c r="A14" i="7"/>
  <c r="A13" i="7"/>
  <c r="A12" i="7"/>
  <c r="A11" i="7"/>
  <c r="A10" i="7"/>
  <c r="A9" i="7"/>
  <c r="A8" i="7"/>
  <c r="V13" i="6"/>
  <c r="F91" i="7" s="1"/>
  <c r="R13" i="6"/>
  <c r="E91" i="7" s="1"/>
  <c r="N13" i="6"/>
  <c r="D91" i="7" s="1"/>
  <c r="J13" i="6"/>
  <c r="C91" i="7" s="1"/>
  <c r="F13" i="6"/>
  <c r="B91" i="7" s="1"/>
  <c r="V12" i="6"/>
  <c r="F90" i="7" s="1"/>
  <c r="R12" i="6"/>
  <c r="E90" i="7" s="1"/>
  <c r="N12" i="6"/>
  <c r="D90" i="7" s="1"/>
  <c r="J12" i="6"/>
  <c r="C90" i="7" s="1"/>
  <c r="F12" i="6"/>
  <c r="B90" i="7" s="1"/>
  <c r="V11" i="6"/>
  <c r="R11" i="6"/>
  <c r="E89" i="7" s="1"/>
  <c r="N11" i="6"/>
  <c r="D89" i="7" s="1"/>
  <c r="J11" i="6"/>
  <c r="C89" i="7" s="1"/>
  <c r="F11" i="6"/>
  <c r="B89" i="7" s="1"/>
  <c r="V10" i="6"/>
  <c r="F88" i="7" s="1"/>
  <c r="R10" i="6"/>
  <c r="E88" i="7" s="1"/>
  <c r="N10" i="6"/>
  <c r="J10" i="6"/>
  <c r="C88" i="7" s="1"/>
  <c r="F10" i="6"/>
  <c r="B88" i="7" s="1"/>
  <c r="V9" i="6"/>
  <c r="F87" i="7" s="1"/>
  <c r="R9" i="6"/>
  <c r="E87" i="7" s="1"/>
  <c r="N9" i="6"/>
  <c r="D87" i="7" s="1"/>
  <c r="J9" i="6"/>
  <c r="C87" i="7" s="1"/>
  <c r="F9" i="6"/>
  <c r="V8" i="6"/>
  <c r="F86" i="7" s="1"/>
  <c r="R8" i="6"/>
  <c r="E86" i="7" s="1"/>
  <c r="N8" i="6"/>
  <c r="D86" i="7" s="1"/>
  <c r="J8" i="6"/>
  <c r="C86" i="7" s="1"/>
  <c r="F8" i="6"/>
  <c r="B86" i="7" s="1"/>
  <c r="V7" i="6"/>
  <c r="R7" i="6"/>
  <c r="E85" i="7" s="1"/>
  <c r="N7" i="6"/>
  <c r="D85" i="7" s="1"/>
  <c r="J7" i="6"/>
  <c r="C85" i="7" s="1"/>
  <c r="F7" i="6"/>
  <c r="B85" i="7" s="1"/>
  <c r="V6" i="6"/>
  <c r="F84" i="7" s="1"/>
  <c r="R6" i="6"/>
  <c r="E84" i="7" s="1"/>
  <c r="N6" i="6"/>
  <c r="J6" i="6"/>
  <c r="C84" i="7" s="1"/>
  <c r="F6" i="6"/>
  <c r="B84" i="7" s="1"/>
  <c r="V5" i="6"/>
  <c r="F83" i="7" s="1"/>
  <c r="R5" i="6"/>
  <c r="E83" i="7" s="1"/>
  <c r="N5" i="6"/>
  <c r="D83" i="7" s="1"/>
  <c r="J5" i="6"/>
  <c r="C83" i="7" s="1"/>
  <c r="F5" i="6"/>
  <c r="B83" i="7" s="1"/>
  <c r="V13" i="5"/>
  <c r="F73" i="7" s="1"/>
  <c r="R13" i="5"/>
  <c r="E73" i="7" s="1"/>
  <c r="N13" i="5"/>
  <c r="D73" i="7" s="1"/>
  <c r="J13" i="5"/>
  <c r="F13" i="5"/>
  <c r="B73" i="7" s="1"/>
  <c r="V12" i="5"/>
  <c r="F72" i="7" s="1"/>
  <c r="R12" i="5"/>
  <c r="E72" i="7" s="1"/>
  <c r="N12" i="5"/>
  <c r="D72" i="7" s="1"/>
  <c r="J12" i="5"/>
  <c r="C72" i="7" s="1"/>
  <c r="F12" i="5"/>
  <c r="B72" i="7" s="1"/>
  <c r="V11" i="5"/>
  <c r="F71" i="7" s="1"/>
  <c r="R11" i="5"/>
  <c r="E71" i="7" s="1"/>
  <c r="N11" i="5"/>
  <c r="D71" i="7" s="1"/>
  <c r="J11" i="5"/>
  <c r="C71" i="7" s="1"/>
  <c r="F11" i="5"/>
  <c r="B71" i="7" s="1"/>
  <c r="V10" i="5"/>
  <c r="F70" i="7" s="1"/>
  <c r="R10" i="5"/>
  <c r="N10" i="5"/>
  <c r="D70" i="7" s="1"/>
  <c r="J10" i="5"/>
  <c r="C70" i="7" s="1"/>
  <c r="F10" i="5"/>
  <c r="B70" i="7" s="1"/>
  <c r="V9" i="5"/>
  <c r="F69" i="7" s="1"/>
  <c r="R9" i="5"/>
  <c r="E69" i="7" s="1"/>
  <c r="N9" i="5"/>
  <c r="D69" i="7" s="1"/>
  <c r="J9" i="5"/>
  <c r="F9" i="5"/>
  <c r="B69" i="7" s="1"/>
  <c r="V8" i="5"/>
  <c r="F68" i="7" s="1"/>
  <c r="R8" i="5"/>
  <c r="E68" i="7" s="1"/>
  <c r="N8" i="5"/>
  <c r="D68" i="7" s="1"/>
  <c r="J8" i="5"/>
  <c r="C68" i="7" s="1"/>
  <c r="F8" i="5"/>
  <c r="B68" i="7" s="1"/>
  <c r="V7" i="5"/>
  <c r="F67" i="7" s="1"/>
  <c r="R7" i="5"/>
  <c r="E67" i="7" s="1"/>
  <c r="N7" i="5"/>
  <c r="D67" i="7" s="1"/>
  <c r="J7" i="5"/>
  <c r="C67" i="7" s="1"/>
  <c r="F7" i="5"/>
  <c r="B67" i="7" s="1"/>
  <c r="V6" i="5"/>
  <c r="F66" i="7" s="1"/>
  <c r="R6" i="5"/>
  <c r="E66" i="7" s="1"/>
  <c r="N6" i="5"/>
  <c r="D66" i="7" s="1"/>
  <c r="J6" i="5"/>
  <c r="C66" i="7" s="1"/>
  <c r="F6" i="5"/>
  <c r="B66" i="7" s="1"/>
  <c r="V5" i="5"/>
  <c r="F65" i="7" s="1"/>
  <c r="R5" i="5"/>
  <c r="E65" i="7" s="1"/>
  <c r="N5" i="5"/>
  <c r="D65" i="7" s="1"/>
  <c r="J5" i="5"/>
  <c r="F5" i="5"/>
  <c r="B65" i="7" s="1"/>
  <c r="V4" i="5"/>
  <c r="F64" i="7" s="1"/>
  <c r="R4" i="5"/>
  <c r="E64" i="7" s="1"/>
  <c r="N4" i="5"/>
  <c r="D64" i="7" s="1"/>
  <c r="J4" i="5"/>
  <c r="C64" i="7" s="1"/>
  <c r="F4" i="5"/>
  <c r="B64" i="7" s="1"/>
  <c r="V13" i="4"/>
  <c r="F60" i="7" s="1"/>
  <c r="R13" i="4"/>
  <c r="E60" i="7" s="1"/>
  <c r="N13" i="4"/>
  <c r="D60" i="7" s="1"/>
  <c r="J13" i="4"/>
  <c r="C60" i="7" s="1"/>
  <c r="F13" i="4"/>
  <c r="B60" i="7" s="1"/>
  <c r="V12" i="4"/>
  <c r="F59" i="7" s="1"/>
  <c r="R12" i="4"/>
  <c r="E59" i="7" s="1"/>
  <c r="N12" i="4"/>
  <c r="D59" i="7" s="1"/>
  <c r="J12" i="4"/>
  <c r="C59" i="7" s="1"/>
  <c r="F12" i="4"/>
  <c r="V11" i="4"/>
  <c r="F58" i="7" s="1"/>
  <c r="R11" i="4"/>
  <c r="E58" i="7" s="1"/>
  <c r="N11" i="4"/>
  <c r="D58" i="7" s="1"/>
  <c r="J11" i="4"/>
  <c r="C58" i="7" s="1"/>
  <c r="F11" i="4"/>
  <c r="B58" i="7" s="1"/>
  <c r="V10" i="4"/>
  <c r="R10" i="4"/>
  <c r="E57" i="7" s="1"/>
  <c r="N10" i="4"/>
  <c r="D57" i="7" s="1"/>
  <c r="J10" i="4"/>
  <c r="C57" i="7" s="1"/>
  <c r="F10" i="4"/>
  <c r="B57" i="7" s="1"/>
  <c r="V9" i="4"/>
  <c r="F56" i="7" s="1"/>
  <c r="R9" i="4"/>
  <c r="E56" i="7" s="1"/>
  <c r="N9" i="4"/>
  <c r="J9" i="4"/>
  <c r="C56" i="7" s="1"/>
  <c r="F9" i="4"/>
  <c r="B56" i="7" s="1"/>
  <c r="V8" i="4"/>
  <c r="F55" i="7" s="1"/>
  <c r="R8" i="4"/>
  <c r="E55" i="7" s="1"/>
  <c r="N8" i="4"/>
  <c r="D55" i="7" s="1"/>
  <c r="J8" i="4"/>
  <c r="C55" i="7" s="1"/>
  <c r="F8" i="4"/>
  <c r="V7" i="4"/>
  <c r="F54" i="7" s="1"/>
  <c r="R7" i="4"/>
  <c r="E54" i="7" s="1"/>
  <c r="N7" i="4"/>
  <c r="D54" i="7" s="1"/>
  <c r="J7" i="4"/>
  <c r="C54" i="7" s="1"/>
  <c r="F7" i="4"/>
  <c r="B54" i="7" s="1"/>
  <c r="V6" i="4"/>
  <c r="R6" i="4"/>
  <c r="E53" i="7" s="1"/>
  <c r="N6" i="4"/>
  <c r="D53" i="7" s="1"/>
  <c r="J6" i="4"/>
  <c r="C53" i="7" s="1"/>
  <c r="F6" i="4"/>
  <c r="B53" i="7" s="1"/>
  <c r="V5" i="4"/>
  <c r="F52" i="7" s="1"/>
  <c r="R5" i="4"/>
  <c r="E52" i="7" s="1"/>
  <c r="N5" i="4"/>
  <c r="D52" i="7" s="1"/>
  <c r="J5" i="4"/>
  <c r="C52" i="7" s="1"/>
  <c r="F5" i="4"/>
  <c r="B52" i="7" s="1"/>
  <c r="V4" i="4"/>
  <c r="F51" i="7" s="1"/>
  <c r="R4" i="4"/>
  <c r="E51" i="7" s="1"/>
  <c r="N4" i="4"/>
  <c r="D51" i="7" s="1"/>
  <c r="J4" i="4"/>
  <c r="C51" i="7" s="1"/>
  <c r="F4" i="4"/>
  <c r="F47" i="7"/>
  <c r="D47" i="7"/>
  <c r="W12" i="3"/>
  <c r="F46" i="7" s="1"/>
  <c r="S12" i="3"/>
  <c r="E46" i="7" s="1"/>
  <c r="O12" i="3"/>
  <c r="D46" i="7" s="1"/>
  <c r="K12" i="3"/>
  <c r="C46" i="7" s="1"/>
  <c r="G12" i="3"/>
  <c r="B46" i="7" s="1"/>
  <c r="W11" i="3"/>
  <c r="F45" i="7" s="1"/>
  <c r="S11" i="3"/>
  <c r="E45" i="7" s="1"/>
  <c r="O11" i="3"/>
  <c r="D45" i="7" s="1"/>
  <c r="K11" i="3"/>
  <c r="C45" i="7" s="1"/>
  <c r="G11" i="3"/>
  <c r="B45" i="7" s="1"/>
  <c r="W10" i="3"/>
  <c r="F44" i="7" s="1"/>
  <c r="S10" i="3"/>
  <c r="E44" i="7" s="1"/>
  <c r="O10" i="3"/>
  <c r="D44" i="7" s="1"/>
  <c r="K10" i="3"/>
  <c r="C44" i="7" s="1"/>
  <c r="G10" i="3"/>
  <c r="B44" i="7" s="1"/>
  <c r="W9" i="3"/>
  <c r="F43" i="7" s="1"/>
  <c r="S9" i="3"/>
  <c r="O9" i="3"/>
  <c r="D43" i="7" s="1"/>
  <c r="K9" i="3"/>
  <c r="C43" i="7" s="1"/>
  <c r="G9" i="3"/>
  <c r="B43" i="7" s="1"/>
  <c r="W8" i="3"/>
  <c r="F42" i="7" s="1"/>
  <c r="S8" i="3"/>
  <c r="E42" i="7" s="1"/>
  <c r="O8" i="3"/>
  <c r="D42" i="7" s="1"/>
  <c r="K8" i="3"/>
  <c r="G8" i="3"/>
  <c r="B42" i="7" s="1"/>
  <c r="W7" i="3"/>
  <c r="F41" i="7" s="1"/>
  <c r="S7" i="3"/>
  <c r="E41" i="7" s="1"/>
  <c r="O7" i="3"/>
  <c r="D41" i="7" s="1"/>
  <c r="K7" i="3"/>
  <c r="C41" i="7" s="1"/>
  <c r="G7" i="3"/>
  <c r="B41" i="7" s="1"/>
  <c r="W6" i="3"/>
  <c r="F40" i="7" s="1"/>
  <c r="S6" i="3"/>
  <c r="E40" i="7" s="1"/>
  <c r="O6" i="3"/>
  <c r="D40" i="7" s="1"/>
  <c r="K6" i="3"/>
  <c r="C40" i="7" s="1"/>
  <c r="G6" i="3"/>
  <c r="B40" i="7" s="1"/>
  <c r="W5" i="3"/>
  <c r="F39" i="7" s="1"/>
  <c r="S5" i="3"/>
  <c r="O5" i="3"/>
  <c r="D39" i="7" s="1"/>
  <c r="K5" i="3"/>
  <c r="C39" i="7" s="1"/>
  <c r="G5" i="3"/>
  <c r="B39" i="7" s="1"/>
  <c r="W4" i="3"/>
  <c r="F38" i="7" s="1"/>
  <c r="S4" i="3"/>
  <c r="E38" i="7" s="1"/>
  <c r="O4" i="3"/>
  <c r="D38" i="7" s="1"/>
  <c r="K4" i="3"/>
  <c r="C38" i="7" s="1"/>
  <c r="G4" i="3"/>
  <c r="B38" i="7" s="1"/>
  <c r="G32" i="2"/>
  <c r="F32" i="2"/>
  <c r="E32" i="2"/>
  <c r="D32" i="2"/>
  <c r="C32" i="2"/>
  <c r="A32" i="2"/>
  <c r="A34" i="7" s="1"/>
  <c r="B31" i="2"/>
  <c r="A31" i="2"/>
  <c r="A33" i="7" s="1"/>
  <c r="B30" i="2"/>
  <c r="A30" i="2"/>
  <c r="A32" i="7" s="1"/>
  <c r="B29" i="2"/>
  <c r="A29" i="2"/>
  <c r="A31" i="7" s="1"/>
  <c r="B28" i="2"/>
  <c r="A28" i="2"/>
  <c r="A30" i="7" s="1"/>
  <c r="B27" i="2"/>
  <c r="A27" i="2"/>
  <c r="A29" i="7" s="1"/>
  <c r="B26" i="2"/>
  <c r="A26" i="2"/>
  <c r="A28" i="7" s="1"/>
  <c r="B25" i="2"/>
  <c r="A25" i="2"/>
  <c r="A27" i="7" s="1"/>
  <c r="B24" i="2"/>
  <c r="A24" i="2"/>
  <c r="A26" i="7" s="1"/>
  <c r="B23" i="2"/>
  <c r="A23" i="2"/>
  <c r="A25" i="7" s="1"/>
  <c r="B22" i="2"/>
  <c r="A22" i="2"/>
  <c r="A24" i="7" s="1"/>
  <c r="B21" i="2"/>
  <c r="A21" i="2"/>
  <c r="A23" i="7" s="1"/>
  <c r="N14" i="2"/>
  <c r="F18" i="7" s="1"/>
  <c r="M14" i="2"/>
  <c r="F31" i="2" s="1"/>
  <c r="E33" i="7" s="1"/>
  <c r="L14" i="2"/>
  <c r="D18" i="7" s="1"/>
  <c r="K14" i="2"/>
  <c r="D31" i="2" s="1"/>
  <c r="C33" i="7" s="1"/>
  <c r="J14" i="2"/>
  <c r="B18" i="7" s="1"/>
  <c r="N13" i="2"/>
  <c r="F17" i="7" s="1"/>
  <c r="M13" i="2"/>
  <c r="E17" i="7" s="1"/>
  <c r="L13" i="2"/>
  <c r="D17" i="7" s="1"/>
  <c r="K13" i="2"/>
  <c r="C17" i="7" s="1"/>
  <c r="J13" i="2"/>
  <c r="B17" i="7" s="1"/>
  <c r="N12" i="2"/>
  <c r="F16" i="7" s="1"/>
  <c r="M12" i="2"/>
  <c r="E16" i="7" s="1"/>
  <c r="L12" i="2"/>
  <c r="E29" i="2" s="1"/>
  <c r="D31" i="7" s="1"/>
  <c r="K12" i="2"/>
  <c r="C16" i="7" s="1"/>
  <c r="J12" i="2"/>
  <c r="B16" i="7" s="1"/>
  <c r="N11" i="2"/>
  <c r="G28" i="2" s="1"/>
  <c r="F30" i="7" s="1"/>
  <c r="M11" i="2"/>
  <c r="F28" i="2" s="1"/>
  <c r="E30" i="7" s="1"/>
  <c r="L11" i="2"/>
  <c r="D15" i="7" s="1"/>
  <c r="K11" i="2"/>
  <c r="C15" i="7" s="1"/>
  <c r="J11" i="2"/>
  <c r="B15" i="7" s="1"/>
  <c r="N10" i="2"/>
  <c r="G27" i="2" s="1"/>
  <c r="F29" i="7" s="1"/>
  <c r="M10" i="2"/>
  <c r="F27" i="2" s="1"/>
  <c r="E29" i="7" s="1"/>
  <c r="L10" i="2"/>
  <c r="E27" i="2" s="1"/>
  <c r="D29" i="7" s="1"/>
  <c r="K10" i="2"/>
  <c r="C14" i="7" s="1"/>
  <c r="J10" i="2"/>
  <c r="B14" i="7" s="1"/>
  <c r="N9" i="2"/>
  <c r="F13" i="7" s="1"/>
  <c r="M9" i="2"/>
  <c r="F26" i="2" s="1"/>
  <c r="E28" i="7" s="1"/>
  <c r="L9" i="2"/>
  <c r="E26" i="2" s="1"/>
  <c r="D28" i="7" s="1"/>
  <c r="K9" i="2"/>
  <c r="D26" i="2" s="1"/>
  <c r="C28" i="7" s="1"/>
  <c r="J9" i="2"/>
  <c r="B13" i="7" s="1"/>
  <c r="N8" i="2"/>
  <c r="F12" i="7" s="1"/>
  <c r="M8" i="2"/>
  <c r="E12" i="7" s="1"/>
  <c r="L8" i="2"/>
  <c r="E25" i="2" s="1"/>
  <c r="D27" i="7" s="1"/>
  <c r="K8" i="2"/>
  <c r="D25" i="2" s="1"/>
  <c r="C27" i="7" s="1"/>
  <c r="J8" i="2"/>
  <c r="C25" i="2" s="1"/>
  <c r="B27" i="7" s="1"/>
  <c r="N7" i="2"/>
  <c r="F11" i="7" s="1"/>
  <c r="M7" i="2"/>
  <c r="F24" i="2" s="1"/>
  <c r="E26" i="7" s="1"/>
  <c r="L7" i="2"/>
  <c r="D11" i="7" s="1"/>
  <c r="K7" i="2"/>
  <c r="D24" i="2" s="1"/>
  <c r="C26" i="7" s="1"/>
  <c r="J7" i="2"/>
  <c r="C24" i="2" s="1"/>
  <c r="B26" i="7" s="1"/>
  <c r="N6" i="2"/>
  <c r="F10" i="7" s="1"/>
  <c r="M6" i="2"/>
  <c r="E10" i="7" s="1"/>
  <c r="L6" i="2"/>
  <c r="D10" i="7" s="1"/>
  <c r="K6" i="2"/>
  <c r="C10" i="7" s="1"/>
  <c r="J6" i="2"/>
  <c r="B10" i="7" s="1"/>
  <c r="N5" i="2"/>
  <c r="F9" i="7" s="1"/>
  <c r="M5" i="2"/>
  <c r="E9" i="7" s="1"/>
  <c r="L5" i="2"/>
  <c r="D9" i="7" s="1"/>
  <c r="K5" i="2"/>
  <c r="D22" i="2" s="1"/>
  <c r="C24" i="7" s="1"/>
  <c r="J5" i="2"/>
  <c r="B9" i="7" s="1"/>
  <c r="N4" i="2"/>
  <c r="M4" i="2"/>
  <c r="L4" i="2"/>
  <c r="L16" i="2" s="1"/>
  <c r="D20" i="7" s="1"/>
  <c r="K4" i="2"/>
  <c r="J4" i="2"/>
  <c r="B8" i="7" l="1"/>
  <c r="J16" i="2"/>
  <c r="B20" i="7" s="1"/>
  <c r="F8" i="7"/>
  <c r="N16" i="2"/>
  <c r="F20" i="7" s="1"/>
  <c r="G31" i="2"/>
  <c r="F33" i="7" s="1"/>
  <c r="E8" i="7"/>
  <c r="M16" i="2"/>
  <c r="E20" i="7" s="1"/>
  <c r="D30" i="2"/>
  <c r="C32" i="7" s="1"/>
  <c r="C8" i="7"/>
  <c r="K16" i="2"/>
  <c r="C20" i="7" s="1"/>
  <c r="F34" i="7"/>
  <c r="E34" i="7"/>
  <c r="D34" i="7"/>
  <c r="C34" i="7"/>
  <c r="B34" i="7"/>
  <c r="E31" i="2"/>
  <c r="D33" i="7" s="1"/>
  <c r="C29" i="2"/>
  <c r="B31" i="7" s="1"/>
  <c r="D21" i="2"/>
  <c r="C23" i="7" s="1"/>
  <c r="F23" i="2"/>
  <c r="E25" i="7" s="1"/>
  <c r="C26" i="2"/>
  <c r="B28" i="7" s="1"/>
  <c r="F21" i="2"/>
  <c r="E23" i="7" s="1"/>
  <c r="D8" i="7"/>
  <c r="E21" i="2"/>
  <c r="D23" i="7" s="1"/>
  <c r="G24" i="2"/>
  <c r="F26" i="7" s="1"/>
  <c r="D27" i="2"/>
  <c r="C29" i="7" s="1"/>
  <c r="E18" i="7"/>
  <c r="E22" i="2"/>
  <c r="D24" i="7" s="1"/>
  <c r="G22" i="2"/>
  <c r="F24" i="7" s="1"/>
  <c r="F30" i="2"/>
  <c r="E32" i="7" s="1"/>
  <c r="E14" i="7"/>
  <c r="C9" i="7"/>
  <c r="C13" i="7"/>
  <c r="C22" i="2"/>
  <c r="B24" i="7" s="1"/>
  <c r="D23" i="2"/>
  <c r="C25" i="7" s="1"/>
  <c r="E24" i="2"/>
  <c r="D26" i="7" s="1"/>
  <c r="F25" i="2"/>
  <c r="E27" i="7" s="1"/>
  <c r="G26" i="2"/>
  <c r="F28" i="7" s="1"/>
  <c r="C31" i="2"/>
  <c r="B33" i="7" s="1"/>
  <c r="E11" i="7"/>
  <c r="E15" i="7"/>
  <c r="C18" i="7"/>
  <c r="C21" i="2"/>
  <c r="B23" i="7" s="1"/>
  <c r="E23" i="2"/>
  <c r="D25" i="7" s="1"/>
  <c r="G25" i="2"/>
  <c r="F27" i="7" s="1"/>
  <c r="C30" i="2"/>
  <c r="B32" i="7" s="1"/>
  <c r="D14" i="7"/>
  <c r="F15" i="7"/>
  <c r="F22" i="2"/>
  <c r="E24" i="7" s="1"/>
  <c r="G23" i="2"/>
  <c r="F25" i="7" s="1"/>
  <c r="C27" i="2"/>
  <c r="B29" i="7" s="1"/>
  <c r="C28" i="2"/>
  <c r="B30" i="7" s="1"/>
  <c r="D29" i="2"/>
  <c r="C31" i="7" s="1"/>
  <c r="E30" i="2"/>
  <c r="D32" i="7" s="1"/>
  <c r="B12" i="7"/>
  <c r="D13" i="7"/>
  <c r="F14" i="7"/>
  <c r="C12" i="7"/>
  <c r="E13" i="7"/>
  <c r="G21" i="2"/>
  <c r="F23" i="7" s="1"/>
  <c r="E28" i="2"/>
  <c r="D30" i="7" s="1"/>
  <c r="F29" i="2"/>
  <c r="E31" i="7" s="1"/>
  <c r="G30" i="2"/>
  <c r="F32" i="7" s="1"/>
  <c r="B11" i="7"/>
  <c r="D12" i="7"/>
  <c r="D16" i="7"/>
  <c r="D28" i="2"/>
  <c r="C30" i="7" s="1"/>
  <c r="G29" i="2"/>
  <c r="F31" i="7" s="1"/>
  <c r="C11" i="7"/>
  <c r="C23" i="2"/>
  <c r="B25" i="7" s="1"/>
  <c r="D33" i="2" l="1"/>
  <c r="C35" i="7" s="1"/>
  <c r="C95" i="7" s="1"/>
  <c r="C98" i="7" s="1"/>
  <c r="C100" i="7" s="1"/>
  <c r="F33" i="2"/>
  <c r="E35" i="7" s="1"/>
  <c r="E95" i="7" s="1"/>
  <c r="E98" i="7" s="1"/>
  <c r="G20" i="7"/>
  <c r="C33" i="2"/>
  <c r="B35" i="7" s="1"/>
  <c r="E33" i="2"/>
  <c r="D35" i="7" s="1"/>
  <c r="D95" i="7" s="1"/>
  <c r="D98" i="7" s="1"/>
  <c r="D100" i="7" s="1"/>
  <c r="G33" i="2"/>
  <c r="F35" i="7" s="1"/>
  <c r="F95" i="7" s="1"/>
  <c r="F98" i="7" s="1"/>
  <c r="G92" i="7"/>
  <c r="G35" i="7" l="1"/>
  <c r="B95" i="7"/>
  <c r="B98" i="7"/>
  <c r="G95" i="7"/>
  <c r="E100" i="7"/>
  <c r="F100" i="7"/>
  <c r="G98" i="7" l="1"/>
  <c r="B100" i="7"/>
  <c r="C99" i="7"/>
  <c r="E99" i="7"/>
  <c r="D99" i="7"/>
  <c r="F99" i="7"/>
  <c r="G100" i="7" l="1"/>
  <c r="G99" i="7"/>
  <c r="B99" i="7"/>
</calcChain>
</file>

<file path=xl/sharedStrings.xml><?xml version="1.0" encoding="utf-8"?>
<sst xmlns="http://schemas.openxmlformats.org/spreadsheetml/2006/main" count="198" uniqueCount="71">
  <si>
    <t>TRAVEL</t>
  </si>
  <si>
    <t>PERSONNEL</t>
  </si>
  <si>
    <t>DETAILS</t>
  </si>
  <si>
    <t xml:space="preserve">YEAR 1 </t>
  </si>
  <si>
    <t>YEAR 2</t>
  </si>
  <si>
    <t>WAGE</t>
  </si>
  <si>
    <t>YEAR 3</t>
  </si>
  <si>
    <t>YEAR 4</t>
  </si>
  <si>
    <t>YEAR 5</t>
  </si>
  <si>
    <t>TYPE</t>
  </si>
  <si>
    <t>LEVEL OF EFFORT</t>
  </si>
  <si>
    <t>PURPOSE</t>
  </si>
  <si>
    <t xml:space="preserve">LOCATION </t>
  </si>
  <si>
    <t>RATE</t>
  </si>
  <si>
    <t>UNIT</t>
  </si>
  <si>
    <t>FREQ.</t>
  </si>
  <si>
    <t xml:space="preserve">TOTAL </t>
  </si>
  <si>
    <t>EQUIPMENT</t>
  </si>
  <si>
    <t>TOTAL SALARY</t>
  </si>
  <si>
    <t>NAME</t>
  </si>
  <si>
    <t xml:space="preserve">POSITION </t>
  </si>
  <si>
    <t>BASE SALARY</t>
  </si>
  <si>
    <t xml:space="preserve">ANNUAL INCREASE </t>
  </si>
  <si>
    <t>ITEM</t>
  </si>
  <si>
    <t>PRICE</t>
  </si>
  <si>
    <t>QTY</t>
  </si>
  <si>
    <t>%</t>
  </si>
  <si>
    <t>FRINGE BENEFIT</t>
  </si>
  <si>
    <t xml:space="preserve">POSITION DETAIL </t>
  </si>
  <si>
    <t>TOTAL FRINGE BENEFIT</t>
  </si>
  <si>
    <t>FRINGE BENEFIT TABLE</t>
  </si>
  <si>
    <t>SUPPLIES</t>
  </si>
  <si>
    <t>YEAR 1</t>
  </si>
  <si>
    <t>SOC SEC.</t>
  </si>
  <si>
    <t xml:space="preserve">What falls into the Equipment category: </t>
  </si>
  <si>
    <t>single item of tangible, nonexpendable, personal property that has a useful life of more than one year and a value of $5,000 or more (or a cost capitalization threshold established by the applicant organization that is less). For example, an applicant may classify equipment at $1,500 with a useful life of a year.</t>
  </si>
  <si>
    <t>MEDICARE</t>
  </si>
  <si>
    <t>FED. UNEMP</t>
  </si>
  <si>
    <t>STATE UNEMP</t>
  </si>
  <si>
    <t>WORK COMP</t>
  </si>
  <si>
    <t xml:space="preserve">INS. </t>
  </si>
  <si>
    <t>401K</t>
  </si>
  <si>
    <t xml:space="preserve">Total Rate </t>
  </si>
  <si>
    <t xml:space="preserve">What falls into the Supply category: </t>
  </si>
  <si>
    <t xml:space="preserve">Supplies are items costing less than $5,000 per unit (federal definition), often having one-time use.  </t>
  </si>
  <si>
    <t xml:space="preserve">What falls into the Other category? </t>
  </si>
  <si>
    <t>Minor alteration and renovation (Minor A &amp; R)</t>
  </si>
  <si>
    <t xml:space="preserve">Rent </t>
  </si>
  <si>
    <t>Telephone</t>
  </si>
  <si>
    <t xml:space="preserve">Revision Date: </t>
  </si>
  <si>
    <t xml:space="preserve">Training activities (except costs for consultant and/or contractual).    </t>
  </si>
  <si>
    <t xml:space="preserve">FEDERAL REQUEST </t>
  </si>
  <si>
    <t xml:space="preserve">FRINGE BENEFIT </t>
  </si>
  <si>
    <t xml:space="preserve">TRAVEL </t>
  </si>
  <si>
    <t>OTHER</t>
  </si>
  <si>
    <t xml:space="preserve">INDIRECT COST </t>
  </si>
  <si>
    <t>TOTALS</t>
  </si>
  <si>
    <t>SHORT/LONG</t>
  </si>
  <si>
    <t>TOTAL PERSONNEL</t>
  </si>
  <si>
    <t>TOTAL BENEFITS</t>
  </si>
  <si>
    <t>Participant incentives</t>
  </si>
  <si>
    <r>
      <t xml:space="preserve">CONTRACTUAL </t>
    </r>
    <r>
      <rPr>
        <b/>
        <sz val="11"/>
        <color rgb="FFFF0000"/>
        <rFont val="Calibri"/>
        <family val="2"/>
      </rPr>
      <t>*do not include in indirect cost rate %</t>
    </r>
  </si>
  <si>
    <t>CONSULTATION %</t>
  </si>
  <si>
    <t>TRAVEL TOTAL</t>
  </si>
  <si>
    <t>EQUIPMENT TOTAL</t>
  </si>
  <si>
    <t>Supplies Total</t>
  </si>
  <si>
    <t>OTHER TOTAL</t>
  </si>
  <si>
    <t>Contractual Total</t>
  </si>
  <si>
    <t>TOTAL</t>
  </si>
  <si>
    <t xml:space="preserve">FICA </t>
  </si>
  <si>
    <t>*use only for PT student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</si>
</sst>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sz val="11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Arial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8EAADB"/>
      </patternFill>
    </fill>
    <fill>
      <patternFill patternType="solid">
        <fgColor theme="4" tint="0.59999389629810485"/>
        <bgColor rgb="FF2E75B5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4" tint="0.59999389629810485"/>
        <bgColor rgb="FF8EAADB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2">
    <xf numFmtId="0" fontId="0" fillId="0" borderId="0" xfId="0" applyFont="1" applyAlignment="1"/>
    <xf numFmtId="0" fontId="2" fillId="0" borderId="10" xfId="0" applyFont="1" applyBorder="1"/>
    <xf numFmtId="0" fontId="4" fillId="0" borderId="14" xfId="0" applyFont="1" applyBorder="1"/>
    <xf numFmtId="0" fontId="2" fillId="0" borderId="15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2" fillId="2" borderId="14" xfId="0" applyFont="1" applyFill="1" applyBorder="1"/>
    <xf numFmtId="0" fontId="2" fillId="0" borderId="14" xfId="0" applyFont="1" applyBorder="1"/>
    <xf numFmtId="0" fontId="6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center"/>
    </xf>
    <xf numFmtId="9" fontId="4" fillId="2" borderId="16" xfId="0" applyNumberFormat="1" applyFont="1" applyFill="1" applyBorder="1" applyAlignment="1">
      <alignment horizontal="center"/>
    </xf>
    <xf numFmtId="9" fontId="4" fillId="2" borderId="15" xfId="0" applyNumberFormat="1" applyFont="1" applyFill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5" fontId="2" fillId="0" borderId="0" xfId="0" applyNumberFormat="1" applyFont="1"/>
    <xf numFmtId="1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4" fillId="2" borderId="14" xfId="0" applyFont="1" applyFill="1" applyBorder="1"/>
    <xf numFmtId="0" fontId="2" fillId="2" borderId="15" xfId="0" applyFont="1" applyFill="1" applyBorder="1" applyAlignment="1">
      <alignment horizontal="left"/>
    </xf>
    <xf numFmtId="0" fontId="4" fillId="4" borderId="15" xfId="0" applyFont="1" applyFill="1" applyBorder="1" applyAlignment="1"/>
    <xf numFmtId="0" fontId="6" fillId="4" borderId="15" xfId="0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center"/>
    </xf>
    <xf numFmtId="9" fontId="4" fillId="4" borderId="15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2" fillId="0" borderId="23" xfId="0" applyFont="1" applyBorder="1"/>
    <xf numFmtId="0" fontId="4" fillId="4" borderId="24" xfId="0" applyFont="1" applyFill="1" applyBorder="1" applyAlignment="1"/>
    <xf numFmtId="0" fontId="2" fillId="0" borderId="25" xfId="0" applyFont="1" applyBorder="1" applyAlignment="1">
      <alignment horizontal="center"/>
    </xf>
    <xf numFmtId="0" fontId="6" fillId="4" borderId="26" xfId="0" applyFont="1" applyFill="1" applyBorder="1" applyAlignment="1">
      <alignment horizontal="left"/>
    </xf>
    <xf numFmtId="164" fontId="4" fillId="4" borderId="26" xfId="0" applyNumberFormat="1" applyFont="1" applyFill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9" fontId="6" fillId="4" borderId="15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164" fontId="4" fillId="4" borderId="28" xfId="0" applyNumberFormat="1" applyFont="1" applyFill="1" applyBorder="1" applyAlignment="1">
      <alignment horizontal="center"/>
    </xf>
    <xf numFmtId="0" fontId="2" fillId="0" borderId="0" xfId="0" applyFont="1"/>
    <xf numFmtId="164" fontId="4" fillId="2" borderId="21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9" fontId="2" fillId="0" borderId="25" xfId="0" applyNumberFormat="1" applyFont="1" applyBorder="1" applyAlignment="1">
      <alignment horizontal="center"/>
    </xf>
    <xf numFmtId="0" fontId="2" fillId="0" borderId="17" xfId="0" applyFont="1" applyBorder="1"/>
    <xf numFmtId="0" fontId="4" fillId="0" borderId="15" xfId="0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" fontId="4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9" fontId="4" fillId="0" borderId="15" xfId="0" applyNumberFormat="1" applyFont="1" applyBorder="1" applyAlignment="1">
      <alignment horizontal="center"/>
    </xf>
    <xf numFmtId="164" fontId="2" fillId="0" borderId="0" xfId="0" applyNumberFormat="1" applyFont="1"/>
    <xf numFmtId="0" fontId="6" fillId="0" borderId="15" xfId="0" applyFont="1" applyBorder="1" applyAlignment="1">
      <alignment horizontal="center"/>
    </xf>
    <xf numFmtId="0" fontId="4" fillId="0" borderId="14" xfId="0" applyFont="1" applyBorder="1" applyAlignment="1"/>
    <xf numFmtId="1" fontId="6" fillId="0" borderId="15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164" fontId="2" fillId="0" borderId="15" xfId="0" applyNumberFormat="1" applyFont="1" applyBorder="1" applyAlignment="1">
      <alignment horizontal="center"/>
    </xf>
    <xf numFmtId="0" fontId="2" fillId="0" borderId="35" xfId="0" applyFont="1" applyBorder="1"/>
    <xf numFmtId="164" fontId="2" fillId="0" borderId="3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30" xfId="0" applyFont="1" applyBorder="1" applyAlignment="1">
      <alignment horizontal="left"/>
    </xf>
    <xf numFmtId="164" fontId="2" fillId="0" borderId="38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164" fontId="4" fillId="5" borderId="15" xfId="0" applyNumberFormat="1" applyFont="1" applyFill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9" fontId="2" fillId="6" borderId="14" xfId="0" applyNumberFormat="1" applyFont="1" applyFill="1" applyBorder="1" applyAlignment="1">
      <alignment horizontal="left"/>
    </xf>
    <xf numFmtId="164" fontId="2" fillId="6" borderId="15" xfId="0" applyNumberFormat="1" applyFont="1" applyFill="1" applyBorder="1" applyAlignment="1">
      <alignment horizontal="center"/>
    </xf>
    <xf numFmtId="0" fontId="2" fillId="6" borderId="23" xfId="0" applyFont="1" applyFill="1" applyBorder="1"/>
    <xf numFmtId="9" fontId="2" fillId="6" borderId="2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8" fontId="0" fillId="0" borderId="0" xfId="0" applyNumberFormat="1" applyFont="1" applyAlignment="1"/>
    <xf numFmtId="9" fontId="0" fillId="0" borderId="0" xfId="2" applyFont="1" applyAlignment="1"/>
    <xf numFmtId="0" fontId="0" fillId="0" borderId="0" xfId="0" applyFont="1" applyAlignment="1"/>
    <xf numFmtId="0" fontId="2" fillId="11" borderId="15" xfId="0" applyFont="1" applyFill="1" applyBorder="1"/>
    <xf numFmtId="0" fontId="8" fillId="11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10" fontId="0" fillId="0" borderId="17" xfId="0" applyNumberFormat="1" applyFont="1" applyFill="1" applyBorder="1"/>
    <xf numFmtId="0" fontId="13" fillId="3" borderId="35" xfId="0" applyFont="1" applyFill="1" applyBorder="1" applyAlignment="1">
      <alignment wrapText="1"/>
    </xf>
    <xf numFmtId="10" fontId="15" fillId="0" borderId="17" xfId="0" applyNumberFormat="1" applyFont="1" applyFill="1" applyBorder="1"/>
    <xf numFmtId="10" fontId="12" fillId="0" borderId="17" xfId="0" applyNumberFormat="1" applyFont="1" applyFill="1" applyBorder="1"/>
    <xf numFmtId="10" fontId="0" fillId="0" borderId="31" xfId="0" applyNumberFormat="1" applyFont="1" applyFill="1" applyBorder="1"/>
    <xf numFmtId="10" fontId="13" fillId="0" borderId="37" xfId="0" applyNumberFormat="1" applyFont="1" applyFill="1" applyBorder="1"/>
    <xf numFmtId="0" fontId="2" fillId="13" borderId="17" xfId="0" applyFont="1" applyFill="1" applyBorder="1" applyAlignment="1">
      <alignment horizontal="center" wrapText="1"/>
    </xf>
    <xf numFmtId="164" fontId="2" fillId="0" borderId="15" xfId="0" applyNumberFormat="1" applyFont="1" applyFill="1" applyBorder="1"/>
    <xf numFmtId="164" fontId="2" fillId="0" borderId="15" xfId="0" applyNumberFormat="1" applyFont="1" applyFill="1" applyBorder="1" applyAlignment="1">
      <alignment horizontal="center"/>
    </xf>
    <xf numFmtId="0" fontId="4" fillId="2" borderId="21" xfId="0" applyFont="1" applyFill="1" applyBorder="1"/>
    <xf numFmtId="0" fontId="5" fillId="0" borderId="21" xfId="0" applyFont="1" applyBorder="1"/>
    <xf numFmtId="0" fontId="4" fillId="2" borderId="42" xfId="0" applyFont="1" applyFill="1" applyBorder="1" applyAlignment="1">
      <alignment horizontal="center"/>
    </xf>
    <xf numFmtId="9" fontId="4" fillId="2" borderId="21" xfId="0" applyNumberFormat="1" applyFont="1" applyFill="1" applyBorder="1" applyAlignment="1">
      <alignment horizontal="center"/>
    </xf>
    <xf numFmtId="9" fontId="2" fillId="2" borderId="21" xfId="0" applyNumberFormat="1" applyFont="1" applyFill="1" applyBorder="1" applyAlignment="1">
      <alignment horizontal="center"/>
    </xf>
    <xf numFmtId="164" fontId="2" fillId="2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/>
    <xf numFmtId="6" fontId="11" fillId="0" borderId="33" xfId="0" applyNumberFormat="1" applyFont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wrapText="1"/>
    </xf>
    <xf numFmtId="165" fontId="2" fillId="15" borderId="17" xfId="0" applyNumberFormat="1" applyFont="1" applyFill="1" applyBorder="1" applyAlignment="1">
      <alignment horizontal="center"/>
    </xf>
    <xf numFmtId="164" fontId="2" fillId="15" borderId="17" xfId="0" applyNumberFormat="1" applyFont="1" applyFill="1" applyBorder="1" applyAlignment="1">
      <alignment horizontal="center"/>
    </xf>
    <xf numFmtId="164" fontId="2" fillId="15" borderId="27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165" fontId="2" fillId="0" borderId="33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8" fillId="14" borderId="39" xfId="0" applyFont="1" applyFill="1" applyBorder="1"/>
    <xf numFmtId="0" fontId="8" fillId="14" borderId="40" xfId="0" applyFont="1" applyFill="1" applyBorder="1" applyAlignment="1">
      <alignment horizontal="center"/>
    </xf>
    <xf numFmtId="0" fontId="2" fillId="0" borderId="46" xfId="0" applyFont="1" applyBorder="1"/>
    <xf numFmtId="0" fontId="2" fillId="0" borderId="21" xfId="0" applyFont="1" applyBorder="1" applyAlignment="1">
      <alignment horizontal="center"/>
    </xf>
    <xf numFmtId="165" fontId="2" fillId="15" borderId="43" xfId="0" applyNumberFormat="1" applyFont="1" applyFill="1" applyBorder="1" applyAlignment="1">
      <alignment horizontal="center"/>
    </xf>
    <xf numFmtId="165" fontId="2" fillId="0" borderId="46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165" fontId="2" fillId="15" borderId="8" xfId="0" applyNumberFormat="1" applyFont="1" applyFill="1" applyBorder="1" applyAlignment="1">
      <alignment horizontal="center"/>
    </xf>
    <xf numFmtId="165" fontId="2" fillId="15" borderId="48" xfId="0" applyNumberFormat="1" applyFont="1" applyFill="1" applyBorder="1" applyAlignment="1">
      <alignment horizontal="center"/>
    </xf>
    <xf numFmtId="165" fontId="2" fillId="15" borderId="5" xfId="0" applyNumberFormat="1" applyFont="1" applyFill="1" applyBorder="1" applyAlignment="1">
      <alignment horizontal="center"/>
    </xf>
    <xf numFmtId="165" fontId="2" fillId="15" borderId="49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left"/>
    </xf>
    <xf numFmtId="9" fontId="4" fillId="0" borderId="15" xfId="0" applyNumberFormat="1" applyFont="1" applyFill="1" applyBorder="1" applyAlignment="1">
      <alignment horizontal="center"/>
    </xf>
    <xf numFmtId="9" fontId="6" fillId="0" borderId="15" xfId="0" applyNumberFormat="1" applyFont="1" applyFill="1" applyBorder="1" applyAlignment="1">
      <alignment horizontal="center"/>
    </xf>
    <xf numFmtId="9" fontId="2" fillId="0" borderId="21" xfId="0" applyNumberFormat="1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164" fontId="19" fillId="0" borderId="15" xfId="0" applyNumberFormat="1" applyFont="1" applyFill="1" applyBorder="1" applyAlignment="1">
      <alignment horizontal="center"/>
    </xf>
    <xf numFmtId="164" fontId="19" fillId="0" borderId="17" xfId="0" applyNumberFormat="1" applyFont="1" applyFill="1" applyBorder="1" applyAlignment="1">
      <alignment horizontal="center"/>
    </xf>
    <xf numFmtId="164" fontId="19" fillId="0" borderId="44" xfId="0" applyNumberFormat="1" applyFont="1" applyFill="1" applyBorder="1" applyAlignment="1">
      <alignment horizontal="center"/>
    </xf>
    <xf numFmtId="0" fontId="19" fillId="16" borderId="15" xfId="0" applyFont="1" applyFill="1" applyBorder="1" applyAlignment="1">
      <alignment horizontal="center"/>
    </xf>
    <xf numFmtId="0" fontId="19" fillId="16" borderId="17" xfId="0" applyFont="1" applyFill="1" applyBorder="1" applyAlignment="1">
      <alignment horizontal="center"/>
    </xf>
    <xf numFmtId="0" fontId="15" fillId="13" borderId="14" xfId="0" applyFont="1" applyFill="1" applyBorder="1" applyAlignment="1">
      <alignment wrapText="1"/>
    </xf>
    <xf numFmtId="0" fontId="13" fillId="13" borderId="14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164" fontId="2" fillId="0" borderId="17" xfId="0" applyNumberFormat="1" applyFont="1" applyFill="1" applyBorder="1"/>
    <xf numFmtId="164" fontId="0" fillId="0" borderId="45" xfId="0" applyNumberFormat="1" applyFont="1" applyFill="1" applyBorder="1" applyAlignment="1"/>
    <xf numFmtId="0" fontId="2" fillId="16" borderId="15" xfId="0" applyFont="1" applyFill="1" applyBorder="1"/>
    <xf numFmtId="0" fontId="2" fillId="16" borderId="17" xfId="0" applyFont="1" applyFill="1" applyBorder="1"/>
    <xf numFmtId="164" fontId="0" fillId="0" borderId="44" xfId="0" applyNumberFormat="1" applyFont="1" applyBorder="1" applyAlignment="1"/>
    <xf numFmtId="0" fontId="2" fillId="13" borderId="14" xfId="0" applyFont="1" applyFill="1" applyBorder="1"/>
    <xf numFmtId="165" fontId="4" fillId="0" borderId="14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164" fontId="2" fillId="0" borderId="46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2" fillId="16" borderId="17" xfId="0" applyFont="1" applyFill="1" applyBorder="1" applyAlignment="1">
      <alignment horizontal="center"/>
    </xf>
    <xf numFmtId="164" fontId="2" fillId="8" borderId="17" xfId="0" applyNumberFormat="1" applyFont="1" applyFill="1" applyBorder="1" applyAlignment="1">
      <alignment horizontal="center"/>
    </xf>
    <xf numFmtId="164" fontId="2" fillId="8" borderId="27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9" fontId="2" fillId="0" borderId="15" xfId="0" applyNumberFormat="1" applyFont="1" applyFill="1" applyBorder="1" applyAlignment="1">
      <alignment horizontal="center"/>
    </xf>
    <xf numFmtId="9" fontId="2" fillId="0" borderId="25" xfId="0" applyNumberFormat="1" applyFont="1" applyFill="1" applyBorder="1" applyAlignment="1">
      <alignment horizontal="center"/>
    </xf>
    <xf numFmtId="165" fontId="2" fillId="0" borderId="46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65" fontId="2" fillId="8" borderId="17" xfId="0" applyNumberFormat="1" applyFont="1" applyFill="1" applyBorder="1" applyAlignment="1">
      <alignment horizontal="center"/>
    </xf>
    <xf numFmtId="165" fontId="2" fillId="8" borderId="43" xfId="0" applyNumberFormat="1" applyFont="1" applyFill="1" applyBorder="1" applyAlignment="1">
      <alignment horizontal="center"/>
    </xf>
    <xf numFmtId="165" fontId="2" fillId="8" borderId="48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65" fontId="2" fillId="8" borderId="49" xfId="0" applyNumberFormat="1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164" fontId="4" fillId="17" borderId="15" xfId="0" applyNumberFormat="1" applyFont="1" applyFill="1" applyBorder="1" applyAlignment="1">
      <alignment horizontal="center"/>
    </xf>
    <xf numFmtId="0" fontId="8" fillId="10" borderId="40" xfId="0" applyFont="1" applyFill="1" applyBorder="1" applyAlignment="1">
      <alignment horizontal="center"/>
    </xf>
    <xf numFmtId="0" fontId="8" fillId="10" borderId="41" xfId="0" applyFont="1" applyFill="1" applyBorder="1" applyAlignment="1">
      <alignment horizontal="center"/>
    </xf>
    <xf numFmtId="0" fontId="16" fillId="11" borderId="15" xfId="0" applyFont="1" applyFill="1" applyBorder="1" applyAlignment="1">
      <alignment horizontal="center"/>
    </xf>
    <xf numFmtId="164" fontId="20" fillId="0" borderId="48" xfId="0" applyNumberFormat="1" applyFont="1" applyBorder="1" applyAlignment="1"/>
    <xf numFmtId="0" fontId="2" fillId="0" borderId="10" xfId="0" applyFont="1" applyBorder="1" applyAlignment="1">
      <alignment horizontal="left"/>
    </xf>
    <xf numFmtId="164" fontId="2" fillId="0" borderId="22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164" fontId="4" fillId="5" borderId="22" xfId="0" applyNumberFormat="1" applyFont="1" applyFill="1" applyBorder="1" applyAlignment="1">
      <alignment horizontal="center"/>
    </xf>
    <xf numFmtId="164" fontId="4" fillId="17" borderId="22" xfId="0" applyNumberFormat="1" applyFont="1" applyFill="1" applyBorder="1" applyAlignment="1">
      <alignment horizontal="center"/>
    </xf>
    <xf numFmtId="164" fontId="4" fillId="5" borderId="16" xfId="0" applyNumberFormat="1" applyFont="1" applyFill="1" applyBorder="1" applyAlignment="1">
      <alignment horizontal="center"/>
    </xf>
    <xf numFmtId="9" fontId="4" fillId="2" borderId="35" xfId="0" applyNumberFormat="1" applyFont="1" applyFill="1" applyBorder="1" applyAlignment="1">
      <alignment horizontal="left"/>
    </xf>
    <xf numFmtId="164" fontId="20" fillId="0" borderId="48" xfId="1" applyNumberFormat="1" applyFont="1" applyBorder="1" applyAlignment="1"/>
    <xf numFmtId="0" fontId="16" fillId="10" borderId="48" xfId="0" applyFont="1" applyFill="1" applyBorder="1" applyAlignment="1">
      <alignment horizontal="center"/>
    </xf>
    <xf numFmtId="164" fontId="2" fillId="6" borderId="16" xfId="0" applyNumberFormat="1" applyFont="1" applyFill="1" applyBorder="1" applyAlignment="1">
      <alignment horizontal="center"/>
    </xf>
    <xf numFmtId="9" fontId="2" fillId="0" borderId="57" xfId="0" applyNumberFormat="1" applyFont="1" applyFill="1" applyBorder="1" applyAlignment="1">
      <alignment horizontal="center"/>
    </xf>
    <xf numFmtId="9" fontId="2" fillId="0" borderId="48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right"/>
    </xf>
    <xf numFmtId="0" fontId="13" fillId="13" borderId="58" xfId="0" applyFont="1" applyFill="1" applyBorder="1" applyAlignment="1">
      <alignment wrapText="1"/>
    </xf>
    <xf numFmtId="10" fontId="0" fillId="0" borderId="0" xfId="0" applyNumberFormat="1" applyFont="1" applyAlignment="1"/>
    <xf numFmtId="0" fontId="1" fillId="0" borderId="44" xfId="0" applyFont="1" applyBorder="1" applyAlignment="1"/>
    <xf numFmtId="0" fontId="0" fillId="0" borderId="52" xfId="0" applyFont="1" applyBorder="1" applyAlignment="1"/>
    <xf numFmtId="0" fontId="2" fillId="11" borderId="29" xfId="0" applyFont="1" applyFill="1" applyBorder="1" applyAlignment="1">
      <alignment horizontal="center"/>
    </xf>
    <xf numFmtId="0" fontId="3" fillId="8" borderId="13" xfId="0" applyFont="1" applyFill="1" applyBorder="1"/>
    <xf numFmtId="0" fontId="3" fillId="8" borderId="12" xfId="0" applyFont="1" applyFill="1" applyBorder="1"/>
    <xf numFmtId="0" fontId="13" fillId="7" borderId="29" xfId="0" applyFont="1" applyFill="1" applyBorder="1" applyAlignment="1">
      <alignment horizontal="center"/>
    </xf>
    <xf numFmtId="0" fontId="14" fillId="8" borderId="13" xfId="0" applyFont="1" applyFill="1" applyBorder="1"/>
    <xf numFmtId="0" fontId="16" fillId="12" borderId="3" xfId="0" applyFont="1" applyFill="1" applyBorder="1" applyAlignment="1">
      <alignment horizontal="left"/>
    </xf>
    <xf numFmtId="0" fontId="18" fillId="10" borderId="5" xfId="0" applyFont="1" applyFill="1" applyBorder="1" applyAlignment="1">
      <alignment horizontal="left"/>
    </xf>
    <xf numFmtId="0" fontId="18" fillId="10" borderId="8" xfId="0" applyFont="1" applyFill="1" applyBorder="1" applyAlignment="1">
      <alignment horizontal="left"/>
    </xf>
    <xf numFmtId="0" fontId="2" fillId="11" borderId="11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3" fillId="8" borderId="18" xfId="0" applyFont="1" applyFill="1" applyBorder="1"/>
    <xf numFmtId="0" fontId="3" fillId="8" borderId="19" xfId="0" applyFont="1" applyFill="1" applyBorder="1"/>
    <xf numFmtId="0" fontId="2" fillId="11" borderId="1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0" fillId="0" borderId="5" xfId="0" applyFont="1" applyBorder="1" applyAlignment="1"/>
    <xf numFmtId="0" fontId="0" fillId="0" borderId="8" xfId="0" applyFont="1" applyBorder="1" applyAlignment="1"/>
    <xf numFmtId="0" fontId="16" fillId="9" borderId="1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8" fillId="10" borderId="4" xfId="0" applyFont="1" applyFill="1" applyBorder="1" applyAlignment="1">
      <alignment horizontal="left"/>
    </xf>
    <xf numFmtId="0" fontId="2" fillId="11" borderId="6" xfId="0" applyFont="1" applyFill="1" applyBorder="1" applyAlignment="1">
      <alignment horizontal="center"/>
    </xf>
    <xf numFmtId="0" fontId="3" fillId="8" borderId="7" xfId="0" applyFont="1" applyFill="1" applyBorder="1"/>
    <xf numFmtId="0" fontId="3" fillId="8" borderId="9" xfId="0" applyFont="1" applyFill="1" applyBorder="1"/>
    <xf numFmtId="0" fontId="2" fillId="8" borderId="6" xfId="0" applyFont="1" applyFill="1" applyBorder="1" applyAlignment="1">
      <alignment horizontal="center"/>
    </xf>
    <xf numFmtId="164" fontId="2" fillId="0" borderId="53" xfId="0" applyNumberFormat="1" applyFont="1" applyFill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164" fontId="13" fillId="0" borderId="34" xfId="0" applyNumberFormat="1" applyFont="1" applyBorder="1" applyAlignment="1">
      <alignment horizontal="left"/>
    </xf>
    <xf numFmtId="0" fontId="0" fillId="0" borderId="4" xfId="0" applyFont="1" applyBorder="1" applyAlignment="1"/>
    <xf numFmtId="0" fontId="0" fillId="0" borderId="47" xfId="0" applyFont="1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8" borderId="20" xfId="0" applyFont="1" applyFill="1" applyBorder="1"/>
    <xf numFmtId="0" fontId="2" fillId="0" borderId="3" xfId="0" applyFont="1" applyBorder="1" applyAlignment="1"/>
    <xf numFmtId="165" fontId="2" fillId="0" borderId="3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13" fillId="0" borderId="3" xfId="0" applyFont="1" applyBorder="1" applyAlignment="1"/>
    <xf numFmtId="0" fontId="13" fillId="0" borderId="50" xfId="0" applyFont="1" applyBorder="1" applyAlignment="1"/>
    <xf numFmtId="0" fontId="0" fillId="0" borderId="51" xfId="0" applyFont="1" applyBorder="1" applyAlignment="1"/>
    <xf numFmtId="165" fontId="2" fillId="0" borderId="51" xfId="0" applyNumberFormat="1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165" fontId="2" fillId="0" borderId="51" xfId="0" applyNumberFormat="1" applyFont="1" applyFill="1" applyBorder="1" applyAlignment="1">
      <alignment horizontal="center"/>
    </xf>
    <xf numFmtId="165" fontId="2" fillId="0" borderId="50" xfId="0" applyNumberFormat="1" applyFont="1" applyFill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0" fontId="3" fillId="16" borderId="18" xfId="0" applyFont="1" applyFill="1" applyBorder="1" applyAlignment="1"/>
    <xf numFmtId="0" fontId="0" fillId="0" borderId="28" xfId="0" applyFont="1" applyBorder="1" applyAlignment="1"/>
    <xf numFmtId="0" fontId="2" fillId="9" borderId="32" xfId="0" applyFont="1" applyFill="1" applyBorder="1" applyAlignment="1">
      <alignment horizontal="center" wrapText="1"/>
    </xf>
    <xf numFmtId="0" fontId="3" fillId="10" borderId="33" xfId="0" applyFont="1" applyFill="1" applyBorder="1" applyAlignment="1"/>
    <xf numFmtId="0" fontId="0" fillId="0" borderId="33" xfId="0" applyFont="1" applyBorder="1" applyAlignment="1"/>
    <xf numFmtId="0" fontId="2" fillId="9" borderId="32" xfId="0" applyFont="1" applyFill="1" applyBorder="1" applyAlignment="1">
      <alignment horizontal="center"/>
    </xf>
    <xf numFmtId="0" fontId="16" fillId="13" borderId="16" xfId="0" applyFont="1" applyFill="1" applyBorder="1" applyAlignment="1">
      <alignment horizontal="center"/>
    </xf>
    <xf numFmtId="0" fontId="0" fillId="0" borderId="19" xfId="0" applyFont="1" applyBorder="1" applyAlignment="1"/>
    <xf numFmtId="0" fontId="0" fillId="0" borderId="21" xfId="0" applyFont="1" applyBorder="1" applyAlignment="1"/>
    <xf numFmtId="0" fontId="0" fillId="0" borderId="24" xfId="0" applyFont="1" applyBorder="1" applyAlignment="1"/>
    <xf numFmtId="0" fontId="8" fillId="9" borderId="32" xfId="0" applyFont="1" applyFill="1" applyBorder="1" applyAlignment="1">
      <alignment horizontal="center"/>
    </xf>
    <xf numFmtId="0" fontId="0" fillId="0" borderId="36" xfId="0" applyFont="1" applyBorder="1" applyAlignment="1"/>
    <xf numFmtId="0" fontId="8" fillId="13" borderId="32" xfId="0" applyFont="1" applyFill="1" applyBorder="1" applyAlignment="1">
      <alignment horizontal="center"/>
    </xf>
    <xf numFmtId="0" fontId="3" fillId="16" borderId="33" xfId="0" applyFont="1" applyFill="1" applyBorder="1" applyAlignment="1"/>
    <xf numFmtId="0" fontId="9" fillId="13" borderId="1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90" zoomScaleNormal="90" workbookViewId="0">
      <selection activeCell="M29" sqref="M29"/>
    </sheetView>
  </sheetViews>
  <sheetFormatPr defaultColWidth="12.625" defaultRowHeight="15" customHeight="1" x14ac:dyDescent="0.2"/>
  <cols>
    <col min="1" max="1" width="15" customWidth="1"/>
    <col min="2" max="2" width="25.375" customWidth="1"/>
    <col min="3" max="3" width="13.75" bestFit="1" customWidth="1"/>
    <col min="4" max="4" width="16.5" customWidth="1"/>
    <col min="5" max="5" width="11.75" bestFit="1" customWidth="1"/>
    <col min="6" max="6" width="11" bestFit="1" customWidth="1"/>
    <col min="7" max="7" width="8.5" customWidth="1"/>
    <col min="8" max="8" width="8.75" customWidth="1"/>
    <col min="9" max="9" width="8.375" customWidth="1"/>
    <col min="10" max="10" width="12.375" customWidth="1"/>
    <col min="11" max="11" width="11.25" customWidth="1"/>
    <col min="12" max="12" width="10.75" customWidth="1"/>
    <col min="13" max="13" width="9.375" customWidth="1"/>
    <col min="14" max="14" width="10.125" customWidth="1"/>
    <col min="15" max="26" width="7.625" customWidth="1"/>
  </cols>
  <sheetData>
    <row r="1" spans="1:26" x14ac:dyDescent="0.25">
      <c r="A1" s="203" t="s">
        <v>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26" x14ac:dyDescent="0.25">
      <c r="A2" s="1"/>
      <c r="B2" s="206" t="s">
        <v>5</v>
      </c>
      <c r="C2" s="200"/>
      <c r="D2" s="199"/>
      <c r="E2" s="207" t="s">
        <v>10</v>
      </c>
      <c r="F2" s="208"/>
      <c r="G2" s="208"/>
      <c r="H2" s="208"/>
      <c r="I2" s="209"/>
      <c r="J2" s="210" t="s">
        <v>18</v>
      </c>
      <c r="K2" s="200"/>
      <c r="L2" s="200"/>
      <c r="M2" s="200"/>
      <c r="N2" s="199"/>
    </row>
    <row r="3" spans="1:26" ht="17.25" customHeight="1" x14ac:dyDescent="0.25">
      <c r="A3" s="86" t="s">
        <v>19</v>
      </c>
      <c r="B3" s="87" t="s">
        <v>20</v>
      </c>
      <c r="C3" s="88" t="s">
        <v>21</v>
      </c>
      <c r="D3" s="108" t="s">
        <v>22</v>
      </c>
      <c r="E3" s="87" t="s">
        <v>3</v>
      </c>
      <c r="F3" s="87" t="s">
        <v>4</v>
      </c>
      <c r="G3" s="131" t="s">
        <v>6</v>
      </c>
      <c r="H3" s="131" t="s">
        <v>7</v>
      </c>
      <c r="I3" s="131" t="s">
        <v>8</v>
      </c>
      <c r="J3" s="89" t="s">
        <v>3</v>
      </c>
      <c r="K3" s="87" t="s">
        <v>4</v>
      </c>
      <c r="L3" s="135" t="s">
        <v>6</v>
      </c>
      <c r="M3" s="135" t="s">
        <v>7</v>
      </c>
      <c r="N3" s="136" t="s">
        <v>8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8"/>
      <c r="B4" s="10"/>
      <c r="C4" s="11"/>
      <c r="D4" s="12"/>
      <c r="E4" s="13"/>
      <c r="F4" s="13"/>
      <c r="G4" s="128"/>
      <c r="H4" s="128"/>
      <c r="I4" s="128"/>
      <c r="J4" s="15">
        <f t="shared" ref="J4:J15" si="0">C4*E4</f>
        <v>0</v>
      </c>
      <c r="K4" s="19">
        <f t="shared" ref="K4:K15" si="1">(C4*(1+D4))*F4</f>
        <v>0</v>
      </c>
      <c r="L4" s="132">
        <f t="shared" ref="L4:L15" si="2">((((C4*(1+D4)))*(1+D4)*G4))</f>
        <v>0</v>
      </c>
      <c r="M4" s="132">
        <f t="shared" ref="M4:M15" si="3">(((((C4*(1+D4)))*(1+D4)*(1+D4)*H4)))</f>
        <v>0</v>
      </c>
      <c r="N4" s="133">
        <f t="shared" ref="N4:N15" si="4">((((((C4*(1+D4)))*(1+D4)*(1+D4)*(1+D4)*I4))))</f>
        <v>0</v>
      </c>
    </row>
    <row r="5" spans="1:26" x14ac:dyDescent="0.25">
      <c r="A5" s="8"/>
      <c r="B5" s="23"/>
      <c r="C5" s="11"/>
      <c r="D5" s="12"/>
      <c r="E5" s="13"/>
      <c r="F5" s="13"/>
      <c r="G5" s="128"/>
      <c r="H5" s="128"/>
      <c r="I5" s="128"/>
      <c r="J5" s="15">
        <f t="shared" si="0"/>
        <v>0</v>
      </c>
      <c r="K5" s="19">
        <f t="shared" si="1"/>
        <v>0</v>
      </c>
      <c r="L5" s="132">
        <f t="shared" si="2"/>
        <v>0</v>
      </c>
      <c r="M5" s="132">
        <f t="shared" si="3"/>
        <v>0</v>
      </c>
      <c r="N5" s="133">
        <f t="shared" si="4"/>
        <v>0</v>
      </c>
    </row>
    <row r="6" spans="1:26" x14ac:dyDescent="0.25">
      <c r="A6" s="24"/>
      <c r="B6" s="25"/>
      <c r="C6" s="11"/>
      <c r="D6" s="12"/>
      <c r="E6" s="13"/>
      <c r="F6" s="13"/>
      <c r="G6" s="128"/>
      <c r="H6" s="128"/>
      <c r="I6" s="128"/>
      <c r="J6" s="15">
        <f t="shared" si="0"/>
        <v>0</v>
      </c>
      <c r="K6" s="19">
        <f t="shared" si="1"/>
        <v>0</v>
      </c>
      <c r="L6" s="132">
        <f t="shared" si="2"/>
        <v>0</v>
      </c>
      <c r="M6" s="132">
        <f t="shared" si="3"/>
        <v>0</v>
      </c>
      <c r="N6" s="133">
        <f t="shared" si="4"/>
        <v>0</v>
      </c>
    </row>
    <row r="7" spans="1:26" x14ac:dyDescent="0.25">
      <c r="A7" s="24"/>
      <c r="B7" s="25"/>
      <c r="C7" s="11"/>
      <c r="D7" s="12"/>
      <c r="E7" s="13"/>
      <c r="F7" s="13"/>
      <c r="G7" s="128"/>
      <c r="H7" s="128"/>
      <c r="I7" s="128"/>
      <c r="J7" s="15">
        <f t="shared" si="0"/>
        <v>0</v>
      </c>
      <c r="K7" s="19">
        <f t="shared" si="1"/>
        <v>0</v>
      </c>
      <c r="L7" s="132">
        <f t="shared" si="2"/>
        <v>0</v>
      </c>
      <c r="M7" s="132">
        <f t="shared" si="3"/>
        <v>0</v>
      </c>
      <c r="N7" s="133">
        <f t="shared" si="4"/>
        <v>0</v>
      </c>
    </row>
    <row r="8" spans="1:26" x14ac:dyDescent="0.25">
      <c r="A8" s="24"/>
      <c r="B8" s="25"/>
      <c r="C8" s="11"/>
      <c r="D8" s="12"/>
      <c r="E8" s="13"/>
      <c r="F8" s="13"/>
      <c r="G8" s="128"/>
      <c r="H8" s="128"/>
      <c r="I8" s="128"/>
      <c r="J8" s="15">
        <f t="shared" si="0"/>
        <v>0</v>
      </c>
      <c r="K8" s="19">
        <f t="shared" si="1"/>
        <v>0</v>
      </c>
      <c r="L8" s="132">
        <f t="shared" si="2"/>
        <v>0</v>
      </c>
      <c r="M8" s="132">
        <f t="shared" si="3"/>
        <v>0</v>
      </c>
      <c r="N8" s="133">
        <f t="shared" si="4"/>
        <v>0</v>
      </c>
    </row>
    <row r="9" spans="1:26" x14ac:dyDescent="0.25">
      <c r="A9" s="24"/>
      <c r="B9" s="25"/>
      <c r="C9" s="11"/>
      <c r="D9" s="12"/>
      <c r="E9" s="13"/>
      <c r="F9" s="13"/>
      <c r="G9" s="128"/>
      <c r="H9" s="128"/>
      <c r="I9" s="128"/>
      <c r="J9" s="15">
        <f t="shared" si="0"/>
        <v>0</v>
      </c>
      <c r="K9" s="19">
        <f t="shared" si="1"/>
        <v>0</v>
      </c>
      <c r="L9" s="132">
        <f t="shared" si="2"/>
        <v>0</v>
      </c>
      <c r="M9" s="132">
        <f t="shared" si="3"/>
        <v>0</v>
      </c>
      <c r="N9" s="133">
        <f t="shared" si="4"/>
        <v>0</v>
      </c>
    </row>
    <row r="10" spans="1:26" x14ac:dyDescent="0.25">
      <c r="A10" s="26"/>
      <c r="B10" s="27"/>
      <c r="C10" s="28"/>
      <c r="D10" s="12"/>
      <c r="E10" s="29"/>
      <c r="F10" s="29"/>
      <c r="G10" s="128"/>
      <c r="H10" s="128"/>
      <c r="I10" s="128"/>
      <c r="J10" s="15">
        <f t="shared" si="0"/>
        <v>0</v>
      </c>
      <c r="K10" s="19">
        <f t="shared" si="1"/>
        <v>0</v>
      </c>
      <c r="L10" s="132">
        <f t="shared" si="2"/>
        <v>0</v>
      </c>
      <c r="M10" s="132">
        <f t="shared" si="3"/>
        <v>0</v>
      </c>
      <c r="N10" s="133">
        <f t="shared" si="4"/>
        <v>0</v>
      </c>
    </row>
    <row r="11" spans="1:26" x14ac:dyDescent="0.25">
      <c r="A11" s="30"/>
      <c r="B11" s="27"/>
      <c r="C11" s="28"/>
      <c r="D11" s="12"/>
      <c r="E11" s="29"/>
      <c r="F11" s="29"/>
      <c r="G11" s="128"/>
      <c r="H11" s="128"/>
      <c r="I11" s="128"/>
      <c r="J11" s="15">
        <f t="shared" si="0"/>
        <v>0</v>
      </c>
      <c r="K11" s="19">
        <f t="shared" si="1"/>
        <v>0</v>
      </c>
      <c r="L11" s="132">
        <f t="shared" si="2"/>
        <v>0</v>
      </c>
      <c r="M11" s="132">
        <f t="shared" si="3"/>
        <v>0</v>
      </c>
      <c r="N11" s="133">
        <f t="shared" si="4"/>
        <v>0</v>
      </c>
    </row>
    <row r="12" spans="1:26" x14ac:dyDescent="0.25">
      <c r="A12" s="30"/>
      <c r="B12" s="27"/>
      <c r="C12" s="28"/>
      <c r="D12" s="12"/>
      <c r="E12" s="29"/>
      <c r="F12" s="29"/>
      <c r="G12" s="128"/>
      <c r="H12" s="128"/>
      <c r="I12" s="128"/>
      <c r="J12" s="15">
        <f t="shared" si="0"/>
        <v>0</v>
      </c>
      <c r="K12" s="19">
        <f t="shared" si="1"/>
        <v>0</v>
      </c>
      <c r="L12" s="132">
        <f t="shared" si="2"/>
        <v>0</v>
      </c>
      <c r="M12" s="132">
        <f t="shared" si="3"/>
        <v>0</v>
      </c>
      <c r="N12" s="133">
        <f t="shared" si="4"/>
        <v>0</v>
      </c>
    </row>
    <row r="13" spans="1:26" x14ac:dyDescent="0.25">
      <c r="A13" s="32"/>
      <c r="B13" s="34"/>
      <c r="C13" s="35"/>
      <c r="D13" s="12"/>
      <c r="E13" s="29"/>
      <c r="F13" s="37"/>
      <c r="G13" s="129"/>
      <c r="H13" s="129"/>
      <c r="I13" s="129"/>
      <c r="J13" s="15">
        <f t="shared" si="0"/>
        <v>0</v>
      </c>
      <c r="K13" s="19">
        <f t="shared" si="1"/>
        <v>0</v>
      </c>
      <c r="L13" s="132">
        <f t="shared" si="2"/>
        <v>0</v>
      </c>
      <c r="M13" s="132">
        <f t="shared" si="3"/>
        <v>0</v>
      </c>
      <c r="N13" s="133">
        <f t="shared" si="4"/>
        <v>0</v>
      </c>
    </row>
    <row r="14" spans="1:26" x14ac:dyDescent="0.25">
      <c r="A14" s="26"/>
      <c r="B14" s="27"/>
      <c r="C14" s="40"/>
      <c r="D14" s="12"/>
      <c r="E14" s="29"/>
      <c r="F14" s="37"/>
      <c r="G14" s="129"/>
      <c r="H14" s="129"/>
      <c r="I14" s="129"/>
      <c r="J14" s="15">
        <f t="shared" si="0"/>
        <v>0</v>
      </c>
      <c r="K14" s="19">
        <f t="shared" si="1"/>
        <v>0</v>
      </c>
      <c r="L14" s="132">
        <f t="shared" si="2"/>
        <v>0</v>
      </c>
      <c r="M14" s="132">
        <f t="shared" si="3"/>
        <v>0</v>
      </c>
      <c r="N14" s="133">
        <f t="shared" si="4"/>
        <v>0</v>
      </c>
    </row>
    <row r="15" spans="1:26" ht="15.75" thickBot="1" x14ac:dyDescent="0.3">
      <c r="A15" s="100"/>
      <c r="B15" s="101"/>
      <c r="C15" s="42"/>
      <c r="D15" s="102"/>
      <c r="E15" s="103"/>
      <c r="F15" s="104"/>
      <c r="G15" s="130"/>
      <c r="H15" s="130"/>
      <c r="I15" s="130"/>
      <c r="J15" s="15">
        <f t="shared" si="0"/>
        <v>0</v>
      </c>
      <c r="K15" s="19">
        <f t="shared" si="1"/>
        <v>0</v>
      </c>
      <c r="L15" s="132">
        <f t="shared" si="2"/>
        <v>0</v>
      </c>
      <c r="M15" s="132">
        <f t="shared" si="3"/>
        <v>0</v>
      </c>
      <c r="N15" s="133">
        <f t="shared" si="4"/>
        <v>0</v>
      </c>
    </row>
    <row r="16" spans="1:26" ht="15.75" thickBot="1" x14ac:dyDescent="0.3">
      <c r="A16" s="212" t="s">
        <v>58</v>
      </c>
      <c r="B16" s="213"/>
      <c r="C16" s="213"/>
      <c r="D16" s="213"/>
      <c r="E16" s="213"/>
      <c r="F16" s="213"/>
      <c r="G16" s="213"/>
      <c r="H16" s="213"/>
      <c r="I16" s="214"/>
      <c r="J16" s="105">
        <f>SUM(J4:J15)</f>
        <v>0</v>
      </c>
      <c r="K16" s="105">
        <f>SUM(K4:K15)</f>
        <v>0</v>
      </c>
      <c r="L16" s="134">
        <f>SUM(L4:L15)</f>
        <v>0</v>
      </c>
      <c r="M16" s="134">
        <f>SUM(M4:M15)</f>
        <v>0</v>
      </c>
      <c r="N16" s="134">
        <f>SUM(N4:N15)</f>
        <v>0</v>
      </c>
    </row>
    <row r="17" spans="1:12" ht="15" customHeight="1" thickBot="1" x14ac:dyDescent="0.25"/>
    <row r="18" spans="1:12" ht="15.75" thickBot="1" x14ac:dyDescent="0.3">
      <c r="A18" s="211" t="s">
        <v>27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12" ht="14.25" customHeight="1" x14ac:dyDescent="0.25">
      <c r="A19" s="198" t="s">
        <v>28</v>
      </c>
      <c r="B19" s="199"/>
      <c r="C19" s="198" t="s">
        <v>29</v>
      </c>
      <c r="D19" s="200"/>
      <c r="E19" s="200"/>
      <c r="F19" s="200"/>
      <c r="G19" s="199"/>
      <c r="J19" s="201" t="s">
        <v>30</v>
      </c>
      <c r="K19" s="202"/>
    </row>
    <row r="20" spans="1:12" x14ac:dyDescent="0.25">
      <c r="A20" s="145" t="s">
        <v>19</v>
      </c>
      <c r="B20" s="90" t="s">
        <v>20</v>
      </c>
      <c r="C20" s="86" t="s">
        <v>32</v>
      </c>
      <c r="D20" s="87" t="s">
        <v>4</v>
      </c>
      <c r="E20" s="142" t="s">
        <v>6</v>
      </c>
      <c r="F20" s="142" t="s">
        <v>7</v>
      </c>
      <c r="G20" s="143" t="s">
        <v>8</v>
      </c>
      <c r="J20" s="137" t="s">
        <v>33</v>
      </c>
      <c r="K20" s="93">
        <v>6.2E-2</v>
      </c>
    </row>
    <row r="21" spans="1:12" ht="15.75" customHeight="1" x14ac:dyDescent="0.25">
      <c r="A21" s="9">
        <f t="shared" ref="A21:B21" si="5">A4</f>
        <v>0</v>
      </c>
      <c r="B21" s="46">
        <f t="shared" si="5"/>
        <v>0</v>
      </c>
      <c r="C21" s="49">
        <f t="shared" ref="C21:G21" si="6">((J4*$K$20)+(J4*$K$21)+(J4*$K$22)+(J4*$K$23)+(J4*$K$24)+(J4*$K$25)+(J4*$K$26))</f>
        <v>0</v>
      </c>
      <c r="D21" s="51">
        <f t="shared" si="6"/>
        <v>0</v>
      </c>
      <c r="E21" s="98">
        <f>((L4*$K$20)+(L4*$K$21)+(L4*$K$22)+(L4*$K$23)+(L4*$K$24)+(L4*$K$25)+(L4*$K$26))</f>
        <v>0</v>
      </c>
      <c r="F21" s="98">
        <f t="shared" si="6"/>
        <v>0</v>
      </c>
      <c r="G21" s="140">
        <f t="shared" si="6"/>
        <v>0</v>
      </c>
      <c r="J21" s="137" t="s">
        <v>36</v>
      </c>
      <c r="K21" s="93">
        <v>1.4500000000000001E-2</v>
      </c>
      <c r="L21" s="53"/>
    </row>
    <row r="22" spans="1:12" ht="15.75" customHeight="1" x14ac:dyDescent="0.25">
      <c r="A22" s="9">
        <f t="shared" ref="A22:B22" si="7">A5</f>
        <v>0</v>
      </c>
      <c r="B22" s="46">
        <f t="shared" si="7"/>
        <v>0</v>
      </c>
      <c r="C22" s="49">
        <f t="shared" ref="C22:G22" si="8">((J5*$K$20)+(J5*$K$21)+(J5*$K$22)+(J5*$K$23)+(J5*$K$24)+(J5*$K$25)+(J5*$K$26))</f>
        <v>0</v>
      </c>
      <c r="D22" s="51">
        <f t="shared" si="8"/>
        <v>0</v>
      </c>
      <c r="E22" s="98">
        <f t="shared" si="8"/>
        <v>0</v>
      </c>
      <c r="F22" s="98">
        <f t="shared" si="8"/>
        <v>0</v>
      </c>
      <c r="G22" s="140">
        <f t="shared" si="8"/>
        <v>0</v>
      </c>
      <c r="J22" s="138" t="s">
        <v>37</v>
      </c>
      <c r="K22" s="93">
        <v>0</v>
      </c>
      <c r="L22" s="53"/>
    </row>
    <row r="23" spans="1:12" ht="15.75" customHeight="1" x14ac:dyDescent="0.25">
      <c r="A23" s="9">
        <f t="shared" ref="A23:B23" si="9">A6</f>
        <v>0</v>
      </c>
      <c r="B23" s="46">
        <f t="shared" si="9"/>
        <v>0</v>
      </c>
      <c r="C23" s="49">
        <f t="shared" ref="C23:G23" si="10">((J6*$K$20)+(J6*$K$21)+(J6*$K$22)+(J6*$K$23)+(J6*$K$24)+(J6*$K$25)+(J6*$K$26))</f>
        <v>0</v>
      </c>
      <c r="D23" s="51">
        <f t="shared" si="10"/>
        <v>0</v>
      </c>
      <c r="E23" s="98">
        <f t="shared" si="10"/>
        <v>0</v>
      </c>
      <c r="F23" s="98">
        <f t="shared" si="10"/>
        <v>0</v>
      </c>
      <c r="G23" s="140">
        <f t="shared" si="10"/>
        <v>0</v>
      </c>
      <c r="J23" s="138" t="s">
        <v>38</v>
      </c>
      <c r="K23" s="93">
        <v>1E-4</v>
      </c>
    </row>
    <row r="24" spans="1:12" ht="15.75" customHeight="1" x14ac:dyDescent="0.25">
      <c r="A24" s="9">
        <f t="shared" ref="A24:B24" si="11">A7</f>
        <v>0</v>
      </c>
      <c r="B24" s="46">
        <f t="shared" si="11"/>
        <v>0</v>
      </c>
      <c r="C24" s="49">
        <f t="shared" ref="C24:G24" si="12">((J7*$K$20)+(J7*$K$21)+(J7*$K$22)+(J7*$K$23)+(J7*$K$24)+(J7*$K$25)+(J7*$K$26))</f>
        <v>0</v>
      </c>
      <c r="D24" s="51">
        <f t="shared" si="12"/>
        <v>0</v>
      </c>
      <c r="E24" s="98">
        <f t="shared" si="12"/>
        <v>0</v>
      </c>
      <c r="F24" s="98">
        <f t="shared" si="12"/>
        <v>0</v>
      </c>
      <c r="G24" s="140">
        <f t="shared" si="12"/>
        <v>0</v>
      </c>
      <c r="J24" s="138" t="s">
        <v>39</v>
      </c>
      <c r="K24" s="94">
        <v>1E-4</v>
      </c>
    </row>
    <row r="25" spans="1:12" ht="15.75" customHeight="1" x14ac:dyDescent="0.25">
      <c r="A25" s="9">
        <f t="shared" ref="A25:B25" si="13">A8</f>
        <v>0</v>
      </c>
      <c r="B25" s="46">
        <f t="shared" si="13"/>
        <v>0</v>
      </c>
      <c r="C25" s="49">
        <f t="shared" ref="C25:G25" si="14">((J8*$K$20)+(J8*$K$21)+(J8*$K$22)+(J8*$K$23)+(J8*$K$24)+(J8*$K$25)+(J8*$K$26))</f>
        <v>0</v>
      </c>
      <c r="D25" s="51">
        <f t="shared" si="14"/>
        <v>0</v>
      </c>
      <c r="E25" s="98">
        <f t="shared" si="14"/>
        <v>0</v>
      </c>
      <c r="F25" s="98">
        <f t="shared" si="14"/>
        <v>0</v>
      </c>
      <c r="G25" s="140">
        <f t="shared" si="14"/>
        <v>0</v>
      </c>
      <c r="J25" s="138" t="s">
        <v>40</v>
      </c>
      <c r="K25" s="91">
        <v>0.14149999999999999</v>
      </c>
    </row>
    <row r="26" spans="1:12" ht="15.75" customHeight="1" thickBot="1" x14ac:dyDescent="0.3">
      <c r="A26" s="9">
        <f t="shared" ref="A26:B26" si="15">A9</f>
        <v>0</v>
      </c>
      <c r="B26" s="46">
        <f t="shared" si="15"/>
        <v>0</v>
      </c>
      <c r="C26" s="49">
        <f t="shared" ref="C26:G26" si="16">((J9*$K$20)+(J9*$K$21)+(J9*$K$22)+(J9*$K$23)+(J9*$K$24)+(J9*$K$25)+(J9*$K$26))</f>
        <v>0</v>
      </c>
      <c r="D26" s="51">
        <f t="shared" si="16"/>
        <v>0</v>
      </c>
      <c r="E26" s="98">
        <f t="shared" si="16"/>
        <v>0</v>
      </c>
      <c r="F26" s="98">
        <f t="shared" si="16"/>
        <v>0</v>
      </c>
      <c r="G26" s="140">
        <f t="shared" si="16"/>
        <v>0</v>
      </c>
      <c r="J26" s="139" t="s">
        <v>41</v>
      </c>
      <c r="K26" s="95">
        <v>0.05</v>
      </c>
    </row>
    <row r="27" spans="1:12" ht="15.75" customHeight="1" thickTop="1" thickBot="1" x14ac:dyDescent="0.3">
      <c r="A27" s="9">
        <f t="shared" ref="A27:B27" si="17">A10</f>
        <v>0</v>
      </c>
      <c r="B27" s="46">
        <f t="shared" si="17"/>
        <v>0</v>
      </c>
      <c r="C27" s="49">
        <f t="shared" ref="C27:G27" si="18">((J10*$K$20)+(J10*$K$21)+(J10*$K$22)+(J10*$K$23)+(J10*$K$24)+(J10*$K$25)+(J10*$K$26))</f>
        <v>0</v>
      </c>
      <c r="D27" s="51">
        <f t="shared" si="18"/>
        <v>0</v>
      </c>
      <c r="E27" s="98">
        <f t="shared" si="18"/>
        <v>0</v>
      </c>
      <c r="F27" s="98">
        <f t="shared" si="18"/>
        <v>0</v>
      </c>
      <c r="G27" s="140">
        <f t="shared" si="18"/>
        <v>0</v>
      </c>
      <c r="J27" s="92" t="s">
        <v>42</v>
      </c>
      <c r="K27" s="96">
        <f>SUM(K20:K26)</f>
        <v>0.26819999999999999</v>
      </c>
    </row>
    <row r="28" spans="1:12" ht="15.75" customHeight="1" x14ac:dyDescent="0.25">
      <c r="A28" s="9">
        <f t="shared" ref="A28:B28" si="19">A11</f>
        <v>0</v>
      </c>
      <c r="B28" s="46">
        <f t="shared" si="19"/>
        <v>0</v>
      </c>
      <c r="C28" s="49">
        <f t="shared" ref="C28:G28" si="20">((J11*$K$20)+(J11*$K$21)+(J11*$K$22)+(J11*$K$23)+(J11*$K$24)+(J11*$K$25)+(J11*$K$26))</f>
        <v>0</v>
      </c>
      <c r="D28" s="51">
        <f t="shared" si="20"/>
        <v>0</v>
      </c>
      <c r="E28" s="98">
        <f t="shared" si="20"/>
        <v>0</v>
      </c>
      <c r="F28" s="98">
        <f t="shared" si="20"/>
        <v>0</v>
      </c>
      <c r="G28" s="140">
        <f t="shared" si="20"/>
        <v>0</v>
      </c>
      <c r="J28" s="194" t="s">
        <v>69</v>
      </c>
      <c r="K28" s="195">
        <v>1.0765E-2</v>
      </c>
      <c r="L28" t="s">
        <v>70</v>
      </c>
    </row>
    <row r="29" spans="1:12" ht="15.75" customHeight="1" x14ac:dyDescent="0.25">
      <c r="A29" s="9">
        <f t="shared" ref="A29:B29" si="21">A12</f>
        <v>0</v>
      </c>
      <c r="B29" s="46">
        <f t="shared" si="21"/>
        <v>0</v>
      </c>
      <c r="C29" s="49">
        <f t="shared" ref="C29:G29" si="22">((J12*$K$20)+(J12*$K$21)+(J12*$K$22)+(J12*$K$23)+(J12*$K$24)+(J12*$K$25)+(J12*$K$26))</f>
        <v>0</v>
      </c>
      <c r="D29" s="51">
        <f t="shared" si="22"/>
        <v>0</v>
      </c>
      <c r="E29" s="98">
        <f t="shared" si="22"/>
        <v>0</v>
      </c>
      <c r="F29" s="98">
        <f t="shared" si="22"/>
        <v>0</v>
      </c>
      <c r="G29" s="140">
        <f t="shared" si="22"/>
        <v>0</v>
      </c>
    </row>
    <row r="30" spans="1:12" ht="15.75" customHeight="1" x14ac:dyDescent="0.25">
      <c r="A30" s="9">
        <f t="shared" ref="A30:B30" si="23">A13</f>
        <v>0</v>
      </c>
      <c r="B30" s="46">
        <f t="shared" si="23"/>
        <v>0</v>
      </c>
      <c r="C30" s="49">
        <f t="shared" ref="C30:G30" si="24">((J13*$K$20)+(J13*$K$21)+(J13*$K$22)+(J13*$K$23)+(J13*$K$24)+(J13*$K$25)+(J13*$K$26))</f>
        <v>0</v>
      </c>
      <c r="D30" s="51">
        <f t="shared" si="24"/>
        <v>0</v>
      </c>
      <c r="E30" s="98">
        <f t="shared" si="24"/>
        <v>0</v>
      </c>
      <c r="F30" s="98">
        <f t="shared" si="24"/>
        <v>0</v>
      </c>
      <c r="G30" s="140">
        <f t="shared" si="24"/>
        <v>0</v>
      </c>
    </row>
    <row r="31" spans="1:12" ht="15.75" customHeight="1" x14ac:dyDescent="0.25">
      <c r="A31" s="9">
        <f t="shared" ref="A31:B31" si="25">A14</f>
        <v>0</v>
      </c>
      <c r="B31" s="46">
        <f t="shared" si="25"/>
        <v>0</v>
      </c>
      <c r="C31" s="49">
        <f t="shared" ref="C31:G31" si="26">((J14*$K$20)+(J14*$K$21)+(J14*$K$22)+(J14*$K$23)+(J14*$K$24)+(J14*$K$25)+(J14*$K$26))</f>
        <v>0</v>
      </c>
      <c r="D31" s="51">
        <f t="shared" si="26"/>
        <v>0</v>
      </c>
      <c r="E31" s="98">
        <f t="shared" si="26"/>
        <v>0</v>
      </c>
      <c r="F31" s="98">
        <f t="shared" si="26"/>
        <v>0</v>
      </c>
      <c r="G31" s="140">
        <f t="shared" si="26"/>
        <v>0</v>
      </c>
    </row>
    <row r="32" spans="1:12" ht="15.75" customHeight="1" thickBot="1" x14ac:dyDescent="0.3">
      <c r="A32" s="9">
        <f>A15</f>
        <v>0</v>
      </c>
      <c r="B32" s="46"/>
      <c r="C32" s="49">
        <f t="shared" ref="C32:G32" si="27">((J15*$K$20)+(J15*$K$21)+(J15*$K$22)+(J15*$K$23)+(J15*$K$24)+(J15*$K$25)+(J15*$K$26))</f>
        <v>0</v>
      </c>
      <c r="D32" s="51">
        <f t="shared" si="27"/>
        <v>0</v>
      </c>
      <c r="E32" s="98">
        <f t="shared" si="27"/>
        <v>0</v>
      </c>
      <c r="F32" s="98">
        <f t="shared" si="27"/>
        <v>0</v>
      </c>
      <c r="G32" s="140">
        <f t="shared" si="27"/>
        <v>0</v>
      </c>
    </row>
    <row r="33" spans="1:7" ht="15.75" customHeight="1" thickBot="1" x14ac:dyDescent="0.3">
      <c r="A33" s="196" t="s">
        <v>59</v>
      </c>
      <c r="B33" s="197"/>
      <c r="C33" s="144">
        <f>SUM(C21:C32)</f>
        <v>0</v>
      </c>
      <c r="D33" s="106">
        <f>SUM(D21:D32)</f>
        <v>0</v>
      </c>
      <c r="E33" s="141">
        <f>SUM(E21:E32)</f>
        <v>0</v>
      </c>
      <c r="F33" s="141">
        <f>SUM(F21:F32)</f>
        <v>0</v>
      </c>
      <c r="G33" s="141">
        <f>SUM(G21:G32)</f>
        <v>0</v>
      </c>
    </row>
    <row r="34" spans="1:7" ht="15.75" customHeight="1" x14ac:dyDescent="0.2"/>
    <row r="35" spans="1:7" ht="15.75" customHeight="1" x14ac:dyDescent="0.2"/>
    <row r="36" spans="1:7" ht="15.75" customHeight="1" x14ac:dyDescent="0.2">
      <c r="B36" s="107"/>
      <c r="C36" s="107"/>
      <c r="D36" s="82"/>
      <c r="E36" s="81"/>
      <c r="F36" s="81"/>
    </row>
    <row r="37" spans="1:7" ht="15.75" customHeight="1" x14ac:dyDescent="0.2">
      <c r="B37" s="107"/>
      <c r="C37" s="107"/>
      <c r="D37" s="82"/>
      <c r="E37" s="81"/>
      <c r="F37" s="81"/>
    </row>
    <row r="38" spans="1:7" ht="15.75" customHeight="1" x14ac:dyDescent="0.2">
      <c r="B38" s="107"/>
      <c r="C38" s="107"/>
      <c r="D38" s="82"/>
      <c r="E38" s="81"/>
      <c r="F38" s="81"/>
    </row>
    <row r="39" spans="1:7" ht="15.75" customHeight="1" x14ac:dyDescent="0.2">
      <c r="B39" s="107"/>
      <c r="C39" s="107"/>
      <c r="D39" s="82"/>
      <c r="E39" s="81"/>
      <c r="F39" s="81"/>
    </row>
    <row r="40" spans="1:7" ht="15.75" customHeight="1" x14ac:dyDescent="0.2">
      <c r="B40" s="107"/>
      <c r="C40" s="107"/>
      <c r="D40" s="82"/>
      <c r="E40" s="81"/>
      <c r="F40" s="81"/>
    </row>
    <row r="41" spans="1:7" ht="15.75" customHeight="1" x14ac:dyDescent="0.2">
      <c r="B41" s="107"/>
      <c r="C41" s="107"/>
      <c r="D41" s="82"/>
      <c r="E41" s="81"/>
      <c r="F41" s="81"/>
    </row>
    <row r="42" spans="1:7" ht="15.75" customHeight="1" x14ac:dyDescent="0.2">
      <c r="B42" s="107"/>
      <c r="C42" s="107"/>
      <c r="D42" s="82"/>
      <c r="E42" s="81"/>
      <c r="F42" s="81"/>
    </row>
    <row r="43" spans="1:7" ht="15.75" customHeight="1" x14ac:dyDescent="0.2">
      <c r="B43" s="107"/>
      <c r="C43" s="107"/>
      <c r="D43" s="82"/>
      <c r="E43" s="81"/>
      <c r="F43" s="81"/>
    </row>
    <row r="44" spans="1:7" ht="15.75" customHeight="1" x14ac:dyDescent="0.2">
      <c r="B44" s="107"/>
      <c r="C44" s="107"/>
      <c r="D44" s="82"/>
      <c r="E44" s="81"/>
      <c r="F44" s="81"/>
    </row>
    <row r="45" spans="1:7" ht="15.75" customHeight="1" x14ac:dyDescent="0.2">
      <c r="B45" s="107"/>
      <c r="C45" s="107"/>
      <c r="D45" s="82"/>
      <c r="E45" s="81"/>
      <c r="F45" s="81"/>
    </row>
    <row r="46" spans="1:7" ht="15.75" customHeight="1" x14ac:dyDescent="0.2">
      <c r="B46" s="107"/>
      <c r="C46" s="107"/>
      <c r="D46" s="82"/>
      <c r="E46" s="81"/>
      <c r="F46" s="81"/>
    </row>
    <row r="47" spans="1:7" ht="15.75" customHeight="1" x14ac:dyDescent="0.2">
      <c r="C47" s="81"/>
      <c r="E47" s="81"/>
      <c r="F47" s="81"/>
    </row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0">
    <mergeCell ref="A33:B33"/>
    <mergeCell ref="A19:B19"/>
    <mergeCell ref="C19:G19"/>
    <mergeCell ref="J19:K19"/>
    <mergeCell ref="A1:N1"/>
    <mergeCell ref="B2:D2"/>
    <mergeCell ref="E2:I2"/>
    <mergeCell ref="J2:N2"/>
    <mergeCell ref="A18:K18"/>
    <mergeCell ref="A16:I16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C1" zoomScale="90" zoomScaleNormal="90" workbookViewId="0">
      <selection activeCell="K4" sqref="K4"/>
    </sheetView>
  </sheetViews>
  <sheetFormatPr defaultColWidth="12.625" defaultRowHeight="15" customHeight="1" x14ac:dyDescent="0.2"/>
  <cols>
    <col min="1" max="1" width="17.375" customWidth="1"/>
    <col min="2" max="2" width="17.875" customWidth="1"/>
    <col min="3" max="3" width="14.5" customWidth="1"/>
    <col min="4" max="5" width="8.125" customWidth="1"/>
    <col min="6" max="6" width="6.25" customWidth="1"/>
    <col min="7" max="7" width="9.5" customWidth="1"/>
    <col min="8" max="8" width="8.125" customWidth="1"/>
    <col min="9" max="10" width="6.25" customWidth="1"/>
    <col min="11" max="11" width="8.5" customWidth="1"/>
    <col min="12" max="13" width="8.125" customWidth="1"/>
    <col min="14" max="14" width="6.25" customWidth="1"/>
    <col min="15" max="15" width="9.5" customWidth="1"/>
    <col min="16" max="17" width="8.125" customWidth="1"/>
    <col min="18" max="18" width="6.25" customWidth="1"/>
    <col min="19" max="19" width="9.5" customWidth="1"/>
    <col min="20" max="21" width="8.125" customWidth="1"/>
    <col min="22" max="22" width="6.25" customWidth="1"/>
    <col min="23" max="23" width="9.5" customWidth="1"/>
    <col min="24" max="26" width="7.625" customWidth="1"/>
  </cols>
  <sheetData>
    <row r="1" spans="1:24" x14ac:dyDescent="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7"/>
    </row>
    <row r="2" spans="1:24" x14ac:dyDescent="0.25">
      <c r="A2" s="218" t="s">
        <v>2</v>
      </c>
      <c r="B2" s="219"/>
      <c r="C2" s="220"/>
      <c r="D2" s="218" t="s">
        <v>3</v>
      </c>
      <c r="E2" s="219"/>
      <c r="F2" s="219"/>
      <c r="G2" s="220"/>
      <c r="H2" s="218" t="s">
        <v>4</v>
      </c>
      <c r="I2" s="219"/>
      <c r="J2" s="219"/>
      <c r="K2" s="220"/>
      <c r="L2" s="221" t="s">
        <v>6</v>
      </c>
      <c r="M2" s="219"/>
      <c r="N2" s="219"/>
      <c r="O2" s="220"/>
      <c r="P2" s="221" t="s">
        <v>7</v>
      </c>
      <c r="Q2" s="219"/>
      <c r="R2" s="219"/>
      <c r="S2" s="220"/>
      <c r="T2" s="221" t="s">
        <v>8</v>
      </c>
      <c r="U2" s="219"/>
      <c r="V2" s="219"/>
      <c r="W2" s="220"/>
    </row>
    <row r="3" spans="1:24" ht="33" customHeight="1" x14ac:dyDescent="0.25">
      <c r="A3" s="86" t="s">
        <v>9</v>
      </c>
      <c r="B3" s="87" t="s">
        <v>11</v>
      </c>
      <c r="C3" s="97" t="s">
        <v>12</v>
      </c>
      <c r="D3" s="86" t="s">
        <v>13</v>
      </c>
      <c r="E3" s="87" t="s">
        <v>14</v>
      </c>
      <c r="F3" s="87" t="s">
        <v>15</v>
      </c>
      <c r="G3" s="90" t="s">
        <v>16</v>
      </c>
      <c r="H3" s="86" t="s">
        <v>13</v>
      </c>
      <c r="I3" s="87" t="s">
        <v>14</v>
      </c>
      <c r="J3" s="87" t="s">
        <v>15</v>
      </c>
      <c r="K3" s="90" t="s">
        <v>16</v>
      </c>
      <c r="L3" s="152" t="s">
        <v>13</v>
      </c>
      <c r="M3" s="131" t="s">
        <v>14</v>
      </c>
      <c r="N3" s="131" t="s">
        <v>15</v>
      </c>
      <c r="O3" s="153" t="s">
        <v>16</v>
      </c>
      <c r="P3" s="152" t="s">
        <v>13</v>
      </c>
      <c r="Q3" s="131" t="s">
        <v>14</v>
      </c>
      <c r="R3" s="131" t="s">
        <v>15</v>
      </c>
      <c r="S3" s="153" t="s">
        <v>16</v>
      </c>
      <c r="T3" s="152" t="s">
        <v>13</v>
      </c>
      <c r="U3" s="131" t="s">
        <v>14</v>
      </c>
      <c r="V3" s="131" t="s">
        <v>15</v>
      </c>
      <c r="W3" s="153" t="s">
        <v>16</v>
      </c>
    </row>
    <row r="4" spans="1:24" x14ac:dyDescent="0.25">
      <c r="A4" s="2"/>
      <c r="B4" s="3"/>
      <c r="C4" s="4"/>
      <c r="D4" s="6"/>
      <c r="E4" s="7"/>
      <c r="F4" s="7"/>
      <c r="G4" s="110">
        <f t="shared" ref="G4:G12" si="0">D4*E4*F4</f>
        <v>0</v>
      </c>
      <c r="H4" s="6"/>
      <c r="I4" s="7"/>
      <c r="J4" s="7"/>
      <c r="K4" s="110">
        <f t="shared" ref="K4:K12" si="1">H4*I4*J4</f>
        <v>0</v>
      </c>
      <c r="L4" s="146"/>
      <c r="M4" s="147"/>
      <c r="N4" s="147"/>
      <c r="O4" s="154">
        <f t="shared" ref="O4:O13" si="2">L4*M4*N4</f>
        <v>0</v>
      </c>
      <c r="P4" s="146"/>
      <c r="Q4" s="147"/>
      <c r="R4" s="147"/>
      <c r="S4" s="154">
        <f t="shared" ref="S4:S13" si="3">P4*Q4*R4</f>
        <v>0</v>
      </c>
      <c r="T4" s="146"/>
      <c r="U4" s="147"/>
      <c r="V4" s="147"/>
      <c r="W4" s="154">
        <f t="shared" ref="W4:W13" si="4">T4*U4*V4</f>
        <v>0</v>
      </c>
      <c r="X4" s="16"/>
    </row>
    <row r="5" spans="1:24" x14ac:dyDescent="0.25">
      <c r="A5" s="9"/>
      <c r="B5" s="3"/>
      <c r="C5" s="18"/>
      <c r="D5" s="20"/>
      <c r="E5" s="21"/>
      <c r="F5" s="21"/>
      <c r="G5" s="110">
        <f t="shared" si="0"/>
        <v>0</v>
      </c>
      <c r="H5" s="20"/>
      <c r="I5" s="21"/>
      <c r="J5" s="21"/>
      <c r="K5" s="110">
        <f t="shared" si="1"/>
        <v>0</v>
      </c>
      <c r="L5" s="148"/>
      <c r="M5" s="149"/>
      <c r="N5" s="149"/>
      <c r="O5" s="154">
        <f t="shared" si="2"/>
        <v>0</v>
      </c>
      <c r="P5" s="148"/>
      <c r="Q5" s="149"/>
      <c r="R5" s="149"/>
      <c r="S5" s="154">
        <f t="shared" si="3"/>
        <v>0</v>
      </c>
      <c r="T5" s="148"/>
      <c r="U5" s="149"/>
      <c r="V5" s="149"/>
      <c r="W5" s="154">
        <f t="shared" si="4"/>
        <v>0</v>
      </c>
      <c r="X5" s="16"/>
    </row>
    <row r="6" spans="1:24" x14ac:dyDescent="0.25">
      <c r="A6" s="9"/>
      <c r="B6" s="3"/>
      <c r="C6" s="18"/>
      <c r="D6" s="20"/>
      <c r="E6" s="21"/>
      <c r="F6" s="21"/>
      <c r="G6" s="110">
        <f t="shared" si="0"/>
        <v>0</v>
      </c>
      <c r="H6" s="20"/>
      <c r="I6" s="21"/>
      <c r="J6" s="21"/>
      <c r="K6" s="110">
        <f t="shared" si="1"/>
        <v>0</v>
      </c>
      <c r="L6" s="148"/>
      <c r="M6" s="149"/>
      <c r="N6" s="149"/>
      <c r="O6" s="154">
        <f t="shared" si="2"/>
        <v>0</v>
      </c>
      <c r="P6" s="148"/>
      <c r="Q6" s="149"/>
      <c r="R6" s="149"/>
      <c r="S6" s="154">
        <f t="shared" si="3"/>
        <v>0</v>
      </c>
      <c r="T6" s="148"/>
      <c r="U6" s="149"/>
      <c r="V6" s="149"/>
      <c r="W6" s="154">
        <f t="shared" si="4"/>
        <v>0</v>
      </c>
      <c r="X6" s="16"/>
    </row>
    <row r="7" spans="1:24" x14ac:dyDescent="0.25">
      <c r="A7" s="9"/>
      <c r="B7" s="3"/>
      <c r="C7" s="18"/>
      <c r="D7" s="20"/>
      <c r="E7" s="21"/>
      <c r="F7" s="21"/>
      <c r="G7" s="110">
        <f t="shared" si="0"/>
        <v>0</v>
      </c>
      <c r="H7" s="20"/>
      <c r="I7" s="21"/>
      <c r="J7" s="21"/>
      <c r="K7" s="110">
        <f t="shared" si="1"/>
        <v>0</v>
      </c>
      <c r="L7" s="148"/>
      <c r="M7" s="149"/>
      <c r="N7" s="149"/>
      <c r="O7" s="154">
        <f t="shared" si="2"/>
        <v>0</v>
      </c>
      <c r="P7" s="148"/>
      <c r="Q7" s="149"/>
      <c r="R7" s="149"/>
      <c r="S7" s="154">
        <f t="shared" si="3"/>
        <v>0</v>
      </c>
      <c r="T7" s="148"/>
      <c r="U7" s="149"/>
      <c r="V7" s="149"/>
      <c r="W7" s="154">
        <f t="shared" si="4"/>
        <v>0</v>
      </c>
      <c r="X7" s="16"/>
    </row>
    <row r="8" spans="1:24" x14ac:dyDescent="0.25">
      <c r="A8" s="9"/>
      <c r="B8" s="3"/>
      <c r="C8" s="18"/>
      <c r="D8" s="20"/>
      <c r="E8" s="21"/>
      <c r="F8" s="21"/>
      <c r="G8" s="110">
        <f t="shared" si="0"/>
        <v>0</v>
      </c>
      <c r="H8" s="20"/>
      <c r="I8" s="21"/>
      <c r="J8" s="21"/>
      <c r="K8" s="110">
        <f t="shared" si="1"/>
        <v>0</v>
      </c>
      <c r="L8" s="148"/>
      <c r="M8" s="149"/>
      <c r="N8" s="149"/>
      <c r="O8" s="154">
        <f t="shared" si="2"/>
        <v>0</v>
      </c>
      <c r="P8" s="148"/>
      <c r="Q8" s="149"/>
      <c r="R8" s="149"/>
      <c r="S8" s="154">
        <f t="shared" si="3"/>
        <v>0</v>
      </c>
      <c r="T8" s="148"/>
      <c r="U8" s="149"/>
      <c r="V8" s="149"/>
      <c r="W8" s="154">
        <f t="shared" si="4"/>
        <v>0</v>
      </c>
      <c r="X8" s="16"/>
    </row>
    <row r="9" spans="1:24" x14ac:dyDescent="0.25">
      <c r="A9" s="9"/>
      <c r="B9" s="3"/>
      <c r="C9" s="18"/>
      <c r="D9" s="20"/>
      <c r="E9" s="21"/>
      <c r="F9" s="21"/>
      <c r="G9" s="110">
        <f t="shared" si="0"/>
        <v>0</v>
      </c>
      <c r="H9" s="20"/>
      <c r="I9" s="21"/>
      <c r="J9" s="21"/>
      <c r="K9" s="110">
        <f t="shared" si="1"/>
        <v>0</v>
      </c>
      <c r="L9" s="148"/>
      <c r="M9" s="149"/>
      <c r="N9" s="149"/>
      <c r="O9" s="154">
        <f t="shared" si="2"/>
        <v>0</v>
      </c>
      <c r="P9" s="148"/>
      <c r="Q9" s="149"/>
      <c r="R9" s="149"/>
      <c r="S9" s="154">
        <f t="shared" si="3"/>
        <v>0</v>
      </c>
      <c r="T9" s="148"/>
      <c r="U9" s="149"/>
      <c r="V9" s="149"/>
      <c r="W9" s="154">
        <f t="shared" si="4"/>
        <v>0</v>
      </c>
      <c r="X9" s="16"/>
    </row>
    <row r="10" spans="1:24" x14ac:dyDescent="0.25">
      <c r="A10" s="9"/>
      <c r="B10" s="3"/>
      <c r="C10" s="18"/>
      <c r="D10" s="20"/>
      <c r="E10" s="21"/>
      <c r="F10" s="21"/>
      <c r="G10" s="110">
        <f t="shared" si="0"/>
        <v>0</v>
      </c>
      <c r="H10" s="20"/>
      <c r="I10" s="21"/>
      <c r="J10" s="21"/>
      <c r="K10" s="110">
        <f t="shared" si="1"/>
        <v>0</v>
      </c>
      <c r="L10" s="148"/>
      <c r="M10" s="149"/>
      <c r="N10" s="149"/>
      <c r="O10" s="154">
        <f t="shared" si="2"/>
        <v>0</v>
      </c>
      <c r="P10" s="148"/>
      <c r="Q10" s="149"/>
      <c r="R10" s="149"/>
      <c r="S10" s="154">
        <f t="shared" si="3"/>
        <v>0</v>
      </c>
      <c r="T10" s="148"/>
      <c r="U10" s="149"/>
      <c r="V10" s="149"/>
      <c r="W10" s="154">
        <f t="shared" si="4"/>
        <v>0</v>
      </c>
      <c r="X10" s="16"/>
    </row>
    <row r="11" spans="1:24" x14ac:dyDescent="0.25">
      <c r="A11" s="9"/>
      <c r="B11" s="3"/>
      <c r="C11" s="18"/>
      <c r="D11" s="20"/>
      <c r="E11" s="21"/>
      <c r="F11" s="21"/>
      <c r="G11" s="110">
        <f t="shared" si="0"/>
        <v>0</v>
      </c>
      <c r="H11" s="20"/>
      <c r="I11" s="21"/>
      <c r="J11" s="21"/>
      <c r="K11" s="110">
        <f t="shared" si="1"/>
        <v>0</v>
      </c>
      <c r="L11" s="148"/>
      <c r="M11" s="149"/>
      <c r="N11" s="149"/>
      <c r="O11" s="154">
        <f t="shared" si="2"/>
        <v>0</v>
      </c>
      <c r="P11" s="148"/>
      <c r="Q11" s="149"/>
      <c r="R11" s="149"/>
      <c r="S11" s="154">
        <f t="shared" si="3"/>
        <v>0</v>
      </c>
      <c r="T11" s="148"/>
      <c r="U11" s="149"/>
      <c r="V11" s="149"/>
      <c r="W11" s="154">
        <f t="shared" si="4"/>
        <v>0</v>
      </c>
      <c r="X11" s="16"/>
    </row>
    <row r="12" spans="1:24" x14ac:dyDescent="0.25">
      <c r="A12" s="9"/>
      <c r="B12" s="3"/>
      <c r="C12" s="18"/>
      <c r="D12" s="20"/>
      <c r="E12" s="21"/>
      <c r="F12" s="21"/>
      <c r="G12" s="110">
        <f t="shared" si="0"/>
        <v>0</v>
      </c>
      <c r="H12" s="20"/>
      <c r="I12" s="21"/>
      <c r="J12" s="21"/>
      <c r="K12" s="110">
        <f t="shared" si="1"/>
        <v>0</v>
      </c>
      <c r="L12" s="148"/>
      <c r="M12" s="149"/>
      <c r="N12" s="149"/>
      <c r="O12" s="154">
        <f t="shared" si="2"/>
        <v>0</v>
      </c>
      <c r="P12" s="148"/>
      <c r="Q12" s="149"/>
      <c r="R12" s="149"/>
      <c r="S12" s="154">
        <f t="shared" si="3"/>
        <v>0</v>
      </c>
      <c r="T12" s="148"/>
      <c r="U12" s="149"/>
      <c r="V12" s="149"/>
      <c r="W12" s="154">
        <f t="shared" si="4"/>
        <v>0</v>
      </c>
      <c r="X12" s="16"/>
    </row>
    <row r="13" spans="1:24" s="83" customFormat="1" ht="15.75" thickBot="1" x14ac:dyDescent="0.3">
      <c r="A13" s="31"/>
      <c r="B13" s="33"/>
      <c r="C13" s="36"/>
      <c r="D13" s="38"/>
      <c r="E13" s="39"/>
      <c r="F13" s="39"/>
      <c r="G13" s="111">
        <f t="shared" ref="G13" si="5">D13*E13*F13</f>
        <v>0</v>
      </c>
      <c r="H13" s="38"/>
      <c r="I13" s="39"/>
      <c r="J13" s="39"/>
      <c r="K13" s="111">
        <f t="shared" ref="K13" si="6">H13*I13*J13</f>
        <v>0</v>
      </c>
      <c r="L13" s="150"/>
      <c r="M13" s="151"/>
      <c r="N13" s="151"/>
      <c r="O13" s="154">
        <f t="shared" si="2"/>
        <v>0</v>
      </c>
      <c r="P13" s="150"/>
      <c r="Q13" s="151"/>
      <c r="R13" s="151"/>
      <c r="S13" s="154">
        <f t="shared" si="3"/>
        <v>0</v>
      </c>
      <c r="T13" s="150"/>
      <c r="U13" s="151"/>
      <c r="V13" s="151"/>
      <c r="W13" s="154">
        <f t="shared" si="4"/>
        <v>0</v>
      </c>
      <c r="X13" s="16"/>
    </row>
    <row r="14" spans="1:24" ht="15.75" thickBot="1" x14ac:dyDescent="0.3">
      <c r="A14" s="228" t="s">
        <v>63</v>
      </c>
      <c r="B14" s="229"/>
      <c r="C14" s="229"/>
      <c r="D14" s="229"/>
      <c r="E14" s="229"/>
      <c r="F14" s="230"/>
      <c r="G14" s="111">
        <f>SUM(G4:G13)</f>
        <v>0</v>
      </c>
      <c r="H14" s="225"/>
      <c r="I14" s="226"/>
      <c r="J14" s="227"/>
      <c r="K14" s="111">
        <f>SUM(K4:K13)</f>
        <v>0</v>
      </c>
      <c r="L14" s="222"/>
      <c r="M14" s="223"/>
      <c r="N14" s="224"/>
      <c r="O14" s="155">
        <f>SUM(O4:O13)</f>
        <v>0</v>
      </c>
      <c r="P14" s="222"/>
      <c r="Q14" s="223"/>
      <c r="R14" s="224"/>
      <c r="S14" s="155">
        <f>SUM(S4:S13)</f>
        <v>0</v>
      </c>
      <c r="T14" s="222"/>
      <c r="U14" s="223"/>
      <c r="V14" s="224"/>
      <c r="W14" s="155">
        <f>SUM(W4:W13)</f>
        <v>0</v>
      </c>
      <c r="X14" s="16"/>
    </row>
    <row r="15" spans="1:24" x14ac:dyDescent="0.25">
      <c r="A15" s="41"/>
      <c r="B15" s="41"/>
      <c r="C15" s="41"/>
      <c r="D15" s="41"/>
      <c r="E15" s="41"/>
      <c r="F15" s="41"/>
      <c r="G15" s="53"/>
      <c r="H15" s="41"/>
      <c r="I15" s="41"/>
      <c r="J15" s="41"/>
      <c r="K15" s="16"/>
      <c r="L15" s="16"/>
      <c r="M15" s="41"/>
      <c r="N15" s="41"/>
      <c r="O15" s="41"/>
      <c r="P15" s="41"/>
      <c r="Q15" s="41"/>
      <c r="R15" s="41"/>
      <c r="S15" s="16"/>
      <c r="T15" s="16"/>
      <c r="U15" s="41"/>
      <c r="V15" s="41"/>
      <c r="W15" s="16"/>
      <c r="X15" s="16"/>
    </row>
    <row r="16" spans="1:24" x14ac:dyDescent="0.25">
      <c r="W16" s="16"/>
      <c r="X16" s="16"/>
    </row>
    <row r="17" spans="23:24" x14ac:dyDescent="0.25">
      <c r="W17" s="16"/>
      <c r="X17" s="16"/>
    </row>
    <row r="22" spans="23:24" ht="15.75" customHeight="1" x14ac:dyDescent="0.2"/>
    <row r="23" spans="23:24" ht="15.75" customHeight="1" x14ac:dyDescent="0.2"/>
    <row r="24" spans="23:24" ht="15.75" customHeight="1" x14ac:dyDescent="0.2"/>
    <row r="25" spans="23:24" ht="15.75" customHeight="1" x14ac:dyDescent="0.2"/>
    <row r="26" spans="23:24" ht="15.75" customHeight="1" x14ac:dyDescent="0.2"/>
    <row r="27" spans="23:24" ht="15.75" customHeight="1" x14ac:dyDescent="0.2"/>
    <row r="28" spans="23:24" ht="15.75" customHeight="1" x14ac:dyDescent="0.2"/>
    <row r="29" spans="23:24" ht="15.75" customHeight="1" x14ac:dyDescent="0.2"/>
    <row r="30" spans="23:24" ht="15.75" customHeight="1" x14ac:dyDescent="0.2"/>
    <row r="31" spans="23:24" ht="15.75" customHeight="1" x14ac:dyDescent="0.2"/>
    <row r="32" spans="23:2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T14:V14"/>
    <mergeCell ref="H14:J14"/>
    <mergeCell ref="A14:F14"/>
    <mergeCell ref="L14:N14"/>
    <mergeCell ref="P14:R14"/>
    <mergeCell ref="A1:W1"/>
    <mergeCell ref="A2:C2"/>
    <mergeCell ref="D2:G2"/>
    <mergeCell ref="H2:K2"/>
    <mergeCell ref="L2:O2"/>
    <mergeCell ref="P2:S2"/>
    <mergeCell ref="T2:W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workbookViewId="0">
      <selection activeCell="A18" sqref="A18:G19"/>
    </sheetView>
  </sheetViews>
  <sheetFormatPr defaultColWidth="12.625" defaultRowHeight="15" customHeight="1" x14ac:dyDescent="0.2"/>
  <cols>
    <col min="1" max="1" width="28.125" customWidth="1"/>
    <col min="2" max="2" width="25.75" customWidth="1"/>
    <col min="3" max="3" width="9.5" customWidth="1"/>
    <col min="4" max="4" width="5.125" customWidth="1"/>
    <col min="5" max="5" width="7.125" customWidth="1"/>
    <col min="6" max="6" width="10.5" customWidth="1"/>
    <col min="7" max="7" width="7.125" customWidth="1"/>
    <col min="8" max="8" width="5.125" customWidth="1"/>
    <col min="9" max="9" width="5.75" customWidth="1"/>
    <col min="10" max="10" width="8.5" customWidth="1"/>
    <col min="11" max="11" width="7.125" customWidth="1"/>
    <col min="12" max="12" width="5.125" customWidth="1"/>
    <col min="13" max="13" width="5.75" customWidth="1"/>
    <col min="14" max="14" width="8.625" customWidth="1"/>
    <col min="15" max="15" width="7.125" customWidth="1"/>
    <col min="16" max="16" width="5.125" customWidth="1"/>
    <col min="17" max="17" width="5.75" customWidth="1"/>
    <col min="18" max="18" width="8.625" customWidth="1"/>
    <col min="19" max="19" width="7.125" customWidth="1"/>
    <col min="20" max="20" width="5.125" customWidth="1"/>
    <col min="21" max="21" width="5.75" customWidth="1"/>
    <col min="22" max="22" width="8.625" customWidth="1"/>
    <col min="23" max="26" width="7.625" customWidth="1"/>
  </cols>
  <sheetData>
    <row r="1" spans="1:23" x14ac:dyDescent="0.25">
      <c r="A1" s="215" t="s">
        <v>17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</row>
    <row r="2" spans="1:23" x14ac:dyDescent="0.25">
      <c r="A2" s="218" t="s">
        <v>2</v>
      </c>
      <c r="B2" s="233"/>
      <c r="C2" s="218" t="s">
        <v>3</v>
      </c>
      <c r="D2" s="219"/>
      <c r="E2" s="219"/>
      <c r="F2" s="220"/>
      <c r="G2" s="218" t="s">
        <v>4</v>
      </c>
      <c r="H2" s="219"/>
      <c r="I2" s="219"/>
      <c r="J2" s="220"/>
      <c r="K2" s="221" t="s">
        <v>6</v>
      </c>
      <c r="L2" s="219"/>
      <c r="M2" s="219"/>
      <c r="N2" s="220"/>
      <c r="O2" s="221" t="s">
        <v>7</v>
      </c>
      <c r="P2" s="219"/>
      <c r="Q2" s="219"/>
      <c r="R2" s="220"/>
      <c r="S2" s="221" t="s">
        <v>8</v>
      </c>
      <c r="T2" s="219"/>
      <c r="U2" s="219"/>
      <c r="V2" s="220"/>
    </row>
    <row r="3" spans="1:23" ht="33" customHeight="1" x14ac:dyDescent="0.25">
      <c r="A3" s="86" t="s">
        <v>23</v>
      </c>
      <c r="B3" s="87" t="s">
        <v>11</v>
      </c>
      <c r="C3" s="86" t="s">
        <v>24</v>
      </c>
      <c r="D3" s="87" t="s">
        <v>25</v>
      </c>
      <c r="E3" s="87" t="s">
        <v>26</v>
      </c>
      <c r="F3" s="90" t="s">
        <v>16</v>
      </c>
      <c r="G3" s="86" t="s">
        <v>13</v>
      </c>
      <c r="H3" s="87" t="s">
        <v>14</v>
      </c>
      <c r="I3" s="87" t="s">
        <v>26</v>
      </c>
      <c r="J3" s="90" t="s">
        <v>16</v>
      </c>
      <c r="K3" s="152" t="s">
        <v>13</v>
      </c>
      <c r="L3" s="131" t="s">
        <v>14</v>
      </c>
      <c r="M3" s="131" t="s">
        <v>26</v>
      </c>
      <c r="N3" s="153" t="s">
        <v>16</v>
      </c>
      <c r="O3" s="152" t="s">
        <v>13</v>
      </c>
      <c r="P3" s="131" t="s">
        <v>14</v>
      </c>
      <c r="Q3" s="131" t="s">
        <v>26</v>
      </c>
      <c r="R3" s="153" t="s">
        <v>16</v>
      </c>
      <c r="S3" s="152" t="s">
        <v>13</v>
      </c>
      <c r="T3" s="131" t="s">
        <v>14</v>
      </c>
      <c r="U3" s="131" t="s">
        <v>26</v>
      </c>
      <c r="V3" s="153" t="s">
        <v>16</v>
      </c>
    </row>
    <row r="4" spans="1:23" x14ac:dyDescent="0.25">
      <c r="A4" s="9"/>
      <c r="B4" s="3"/>
      <c r="C4" s="14">
        <v>0</v>
      </c>
      <c r="D4" s="17">
        <v>0</v>
      </c>
      <c r="E4" s="22">
        <v>1</v>
      </c>
      <c r="F4" s="109">
        <f t="shared" ref="F4:F13" si="0">C4*D4*E4</f>
        <v>0</v>
      </c>
      <c r="G4" s="14">
        <v>0</v>
      </c>
      <c r="H4" s="17">
        <v>0</v>
      </c>
      <c r="I4" s="22">
        <v>1</v>
      </c>
      <c r="J4" s="109">
        <f t="shared" ref="J4:J13" si="1">G4*H4*I4</f>
        <v>0</v>
      </c>
      <c r="K4" s="156">
        <v>0</v>
      </c>
      <c r="L4" s="157">
        <v>0</v>
      </c>
      <c r="M4" s="158">
        <v>1</v>
      </c>
      <c r="N4" s="162">
        <f t="shared" ref="N4:N13" si="2">K4*L4*M4</f>
        <v>0</v>
      </c>
      <c r="O4" s="156">
        <v>0</v>
      </c>
      <c r="P4" s="157">
        <v>0</v>
      </c>
      <c r="Q4" s="158">
        <v>1</v>
      </c>
      <c r="R4" s="162">
        <f t="shared" ref="R4:R13" si="3">O4*P4*Q4</f>
        <v>0</v>
      </c>
      <c r="S4" s="156">
        <v>0</v>
      </c>
      <c r="T4" s="157">
        <v>0</v>
      </c>
      <c r="U4" s="158">
        <v>1</v>
      </c>
      <c r="V4" s="162">
        <f t="shared" ref="V4:V13" si="4">S4*T4*U4</f>
        <v>0</v>
      </c>
      <c r="W4" s="16"/>
    </row>
    <row r="5" spans="1:23" x14ac:dyDescent="0.25">
      <c r="A5" s="9"/>
      <c r="B5" s="3"/>
      <c r="C5" s="14"/>
      <c r="D5" s="17"/>
      <c r="E5" s="22"/>
      <c r="F5" s="109">
        <f t="shared" si="0"/>
        <v>0</v>
      </c>
      <c r="G5" s="14"/>
      <c r="H5" s="17"/>
      <c r="I5" s="22"/>
      <c r="J5" s="109">
        <f t="shared" si="1"/>
        <v>0</v>
      </c>
      <c r="K5" s="156"/>
      <c r="L5" s="157"/>
      <c r="M5" s="158"/>
      <c r="N5" s="162">
        <f t="shared" si="2"/>
        <v>0</v>
      </c>
      <c r="O5" s="156"/>
      <c r="P5" s="157"/>
      <c r="Q5" s="158"/>
      <c r="R5" s="162">
        <f t="shared" si="3"/>
        <v>0</v>
      </c>
      <c r="S5" s="156"/>
      <c r="T5" s="157"/>
      <c r="U5" s="158"/>
      <c r="V5" s="162">
        <f t="shared" si="4"/>
        <v>0</v>
      </c>
      <c r="W5" s="16"/>
    </row>
    <row r="6" spans="1:23" x14ac:dyDescent="0.25">
      <c r="A6" s="9"/>
      <c r="B6" s="3"/>
      <c r="C6" s="14"/>
      <c r="D6" s="17"/>
      <c r="E6" s="22"/>
      <c r="F6" s="109">
        <f t="shared" si="0"/>
        <v>0</v>
      </c>
      <c r="G6" s="14"/>
      <c r="H6" s="17"/>
      <c r="I6" s="22"/>
      <c r="J6" s="109">
        <f t="shared" si="1"/>
        <v>0</v>
      </c>
      <c r="K6" s="156"/>
      <c r="L6" s="157"/>
      <c r="M6" s="158"/>
      <c r="N6" s="162">
        <f t="shared" si="2"/>
        <v>0</v>
      </c>
      <c r="O6" s="156"/>
      <c r="P6" s="157"/>
      <c r="Q6" s="158"/>
      <c r="R6" s="162">
        <f t="shared" si="3"/>
        <v>0</v>
      </c>
      <c r="S6" s="156"/>
      <c r="T6" s="157"/>
      <c r="U6" s="158"/>
      <c r="V6" s="162">
        <f t="shared" si="4"/>
        <v>0</v>
      </c>
      <c r="W6" s="16"/>
    </row>
    <row r="7" spans="1:23" x14ac:dyDescent="0.25">
      <c r="A7" s="9"/>
      <c r="B7" s="3"/>
      <c r="C7" s="14"/>
      <c r="D7" s="17"/>
      <c r="E7" s="22"/>
      <c r="F7" s="109">
        <f t="shared" si="0"/>
        <v>0</v>
      </c>
      <c r="G7" s="14"/>
      <c r="H7" s="17"/>
      <c r="I7" s="22"/>
      <c r="J7" s="109">
        <f t="shared" si="1"/>
        <v>0</v>
      </c>
      <c r="K7" s="156"/>
      <c r="L7" s="157"/>
      <c r="M7" s="158"/>
      <c r="N7" s="162">
        <f t="shared" si="2"/>
        <v>0</v>
      </c>
      <c r="O7" s="156"/>
      <c r="P7" s="157"/>
      <c r="Q7" s="158"/>
      <c r="R7" s="162">
        <f t="shared" si="3"/>
        <v>0</v>
      </c>
      <c r="S7" s="156"/>
      <c r="T7" s="157"/>
      <c r="U7" s="158"/>
      <c r="V7" s="162">
        <f t="shared" si="4"/>
        <v>0</v>
      </c>
      <c r="W7" s="16"/>
    </row>
    <row r="8" spans="1:23" x14ac:dyDescent="0.25">
      <c r="A8" s="9"/>
      <c r="B8" s="3"/>
      <c r="C8" s="14"/>
      <c r="D8" s="17"/>
      <c r="E8" s="22"/>
      <c r="F8" s="109">
        <f t="shared" si="0"/>
        <v>0</v>
      </c>
      <c r="G8" s="14"/>
      <c r="H8" s="17"/>
      <c r="I8" s="22"/>
      <c r="J8" s="109">
        <f t="shared" si="1"/>
        <v>0</v>
      </c>
      <c r="K8" s="156"/>
      <c r="L8" s="157"/>
      <c r="M8" s="158"/>
      <c r="N8" s="162">
        <f t="shared" si="2"/>
        <v>0</v>
      </c>
      <c r="O8" s="156"/>
      <c r="P8" s="157"/>
      <c r="Q8" s="158"/>
      <c r="R8" s="162">
        <f t="shared" si="3"/>
        <v>0</v>
      </c>
      <c r="S8" s="156"/>
      <c r="T8" s="157"/>
      <c r="U8" s="158"/>
      <c r="V8" s="162">
        <f t="shared" si="4"/>
        <v>0</v>
      </c>
      <c r="W8" s="16"/>
    </row>
    <row r="9" spans="1:23" x14ac:dyDescent="0.25">
      <c r="A9" s="9"/>
      <c r="B9" s="3"/>
      <c r="C9" s="14"/>
      <c r="D9" s="17"/>
      <c r="E9" s="22"/>
      <c r="F9" s="109">
        <f t="shared" si="0"/>
        <v>0</v>
      </c>
      <c r="G9" s="14"/>
      <c r="H9" s="17"/>
      <c r="I9" s="22"/>
      <c r="J9" s="109">
        <f t="shared" si="1"/>
        <v>0</v>
      </c>
      <c r="K9" s="156"/>
      <c r="L9" s="157"/>
      <c r="M9" s="158"/>
      <c r="N9" s="162">
        <f t="shared" si="2"/>
        <v>0</v>
      </c>
      <c r="O9" s="156"/>
      <c r="P9" s="157"/>
      <c r="Q9" s="158"/>
      <c r="R9" s="162">
        <f t="shared" si="3"/>
        <v>0</v>
      </c>
      <c r="S9" s="156"/>
      <c r="T9" s="157"/>
      <c r="U9" s="158"/>
      <c r="V9" s="162">
        <f t="shared" si="4"/>
        <v>0</v>
      </c>
      <c r="W9" s="16"/>
    </row>
    <row r="10" spans="1:23" x14ac:dyDescent="0.25">
      <c r="A10" s="9"/>
      <c r="B10" s="3"/>
      <c r="C10" s="14"/>
      <c r="D10" s="17"/>
      <c r="E10" s="22"/>
      <c r="F10" s="109">
        <f t="shared" si="0"/>
        <v>0</v>
      </c>
      <c r="G10" s="14"/>
      <c r="H10" s="17"/>
      <c r="I10" s="22"/>
      <c r="J10" s="109">
        <f t="shared" si="1"/>
        <v>0</v>
      </c>
      <c r="K10" s="156"/>
      <c r="L10" s="157"/>
      <c r="M10" s="158"/>
      <c r="N10" s="162">
        <f t="shared" si="2"/>
        <v>0</v>
      </c>
      <c r="O10" s="156"/>
      <c r="P10" s="157"/>
      <c r="Q10" s="158"/>
      <c r="R10" s="162">
        <f t="shared" si="3"/>
        <v>0</v>
      </c>
      <c r="S10" s="156"/>
      <c r="T10" s="157"/>
      <c r="U10" s="158"/>
      <c r="V10" s="162">
        <f t="shared" si="4"/>
        <v>0</v>
      </c>
      <c r="W10" s="16"/>
    </row>
    <row r="11" spans="1:23" x14ac:dyDescent="0.25">
      <c r="A11" s="9"/>
      <c r="B11" s="3"/>
      <c r="C11" s="14"/>
      <c r="D11" s="17"/>
      <c r="E11" s="22"/>
      <c r="F11" s="109">
        <f t="shared" si="0"/>
        <v>0</v>
      </c>
      <c r="G11" s="14"/>
      <c r="H11" s="17"/>
      <c r="I11" s="22"/>
      <c r="J11" s="109">
        <f t="shared" si="1"/>
        <v>0</v>
      </c>
      <c r="K11" s="156"/>
      <c r="L11" s="157"/>
      <c r="M11" s="158"/>
      <c r="N11" s="162">
        <f t="shared" si="2"/>
        <v>0</v>
      </c>
      <c r="O11" s="156"/>
      <c r="P11" s="157"/>
      <c r="Q11" s="158"/>
      <c r="R11" s="162">
        <f t="shared" si="3"/>
        <v>0</v>
      </c>
      <c r="S11" s="156"/>
      <c r="T11" s="157"/>
      <c r="U11" s="158"/>
      <c r="V11" s="162">
        <f t="shared" si="4"/>
        <v>0</v>
      </c>
      <c r="W11" s="16"/>
    </row>
    <row r="12" spans="1:23" x14ac:dyDescent="0.25">
      <c r="A12" s="9"/>
      <c r="B12" s="3"/>
      <c r="C12" s="14"/>
      <c r="D12" s="17"/>
      <c r="E12" s="22"/>
      <c r="F12" s="109">
        <f t="shared" si="0"/>
        <v>0</v>
      </c>
      <c r="G12" s="14"/>
      <c r="H12" s="17"/>
      <c r="I12" s="22"/>
      <c r="J12" s="109">
        <f t="shared" si="1"/>
        <v>0</v>
      </c>
      <c r="K12" s="156"/>
      <c r="L12" s="157"/>
      <c r="M12" s="158"/>
      <c r="N12" s="162">
        <f t="shared" si="2"/>
        <v>0</v>
      </c>
      <c r="O12" s="156"/>
      <c r="P12" s="157"/>
      <c r="Q12" s="158"/>
      <c r="R12" s="162">
        <f t="shared" si="3"/>
        <v>0</v>
      </c>
      <c r="S12" s="156"/>
      <c r="T12" s="157"/>
      <c r="U12" s="158"/>
      <c r="V12" s="162">
        <f t="shared" si="4"/>
        <v>0</v>
      </c>
      <c r="W12" s="16"/>
    </row>
    <row r="13" spans="1:23" ht="15.75" thickBot="1" x14ac:dyDescent="0.3">
      <c r="A13" s="31"/>
      <c r="B13" s="33"/>
      <c r="C13" s="43"/>
      <c r="D13" s="44"/>
      <c r="E13" s="45"/>
      <c r="F13" s="119">
        <f t="shared" si="0"/>
        <v>0</v>
      </c>
      <c r="G13" s="120"/>
      <c r="H13" s="121"/>
      <c r="I13" s="122"/>
      <c r="J13" s="119">
        <f t="shared" si="1"/>
        <v>0</v>
      </c>
      <c r="K13" s="160"/>
      <c r="L13" s="161"/>
      <c r="M13" s="130"/>
      <c r="N13" s="163">
        <f t="shared" si="2"/>
        <v>0</v>
      </c>
      <c r="O13" s="160"/>
      <c r="P13" s="161"/>
      <c r="Q13" s="130"/>
      <c r="R13" s="163">
        <f t="shared" si="3"/>
        <v>0</v>
      </c>
      <c r="S13" s="160"/>
      <c r="T13" s="161"/>
      <c r="U13" s="130"/>
      <c r="V13" s="163">
        <f t="shared" si="4"/>
        <v>0</v>
      </c>
      <c r="W13" s="16"/>
    </row>
    <row r="14" spans="1:23" s="83" customFormat="1" ht="15.75" thickBot="1" x14ac:dyDescent="0.3">
      <c r="A14" s="234" t="s">
        <v>64</v>
      </c>
      <c r="B14" s="213"/>
      <c r="C14" s="213"/>
      <c r="D14" s="213"/>
      <c r="E14" s="214"/>
      <c r="F14" s="124">
        <f>SUM(F4:F13)</f>
        <v>0</v>
      </c>
      <c r="G14" s="235"/>
      <c r="H14" s="226"/>
      <c r="I14" s="236"/>
      <c r="J14" s="124">
        <f>SUM(J4:J13)</f>
        <v>0</v>
      </c>
      <c r="K14" s="237"/>
      <c r="L14" s="226"/>
      <c r="M14" s="226"/>
      <c r="N14" s="164">
        <f>SUM(N4:N13)</f>
        <v>0</v>
      </c>
      <c r="O14" s="238"/>
      <c r="P14" s="226"/>
      <c r="Q14" s="226"/>
      <c r="R14" s="164">
        <f>SUM(R4:R13)</f>
        <v>0</v>
      </c>
      <c r="S14" s="238"/>
      <c r="T14" s="226"/>
      <c r="U14" s="226"/>
      <c r="V14" s="164">
        <f>SUM(V4:V13)</f>
        <v>0</v>
      </c>
      <c r="W14" s="16"/>
    </row>
    <row r="15" spans="1:23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16"/>
      <c r="K15" s="16"/>
      <c r="L15" s="41"/>
      <c r="M15" s="41"/>
      <c r="N15" s="41"/>
      <c r="O15" s="41"/>
      <c r="P15" s="41"/>
      <c r="Q15" s="41"/>
      <c r="R15" s="16"/>
      <c r="S15" s="16"/>
      <c r="T15" s="41"/>
      <c r="U15" s="41"/>
      <c r="V15" s="16"/>
      <c r="W15" s="16"/>
    </row>
    <row r="16" spans="1:23" x14ac:dyDescent="0.25">
      <c r="A16" s="41" t="s">
        <v>34</v>
      </c>
      <c r="V16" s="16"/>
      <c r="W16" s="16"/>
    </row>
    <row r="17" spans="1:23" x14ac:dyDescent="0.25">
      <c r="V17" s="16"/>
      <c r="W17" s="16"/>
    </row>
    <row r="18" spans="1:23" ht="14.25" x14ac:dyDescent="0.2">
      <c r="A18" s="231" t="s">
        <v>35</v>
      </c>
      <c r="B18" s="232"/>
      <c r="C18" s="232"/>
      <c r="D18" s="232"/>
      <c r="E18" s="232"/>
      <c r="F18" s="232"/>
      <c r="G18" s="232"/>
    </row>
    <row r="19" spans="1:23" ht="42" customHeight="1" x14ac:dyDescent="0.2">
      <c r="A19" s="232"/>
      <c r="B19" s="232"/>
      <c r="C19" s="232"/>
      <c r="D19" s="232"/>
      <c r="E19" s="232"/>
      <c r="F19" s="232"/>
      <c r="G19" s="232"/>
    </row>
    <row r="22" spans="1:23" ht="15.75" customHeight="1" x14ac:dyDescent="0.2"/>
    <row r="23" spans="1:23" ht="15.75" customHeight="1" x14ac:dyDescent="0.2"/>
    <row r="24" spans="1:23" ht="15.75" customHeight="1" x14ac:dyDescent="0.2"/>
    <row r="25" spans="1:23" ht="15.75" customHeight="1" x14ac:dyDescent="0.2"/>
    <row r="26" spans="1:23" ht="15.75" customHeight="1" x14ac:dyDescent="0.2"/>
    <row r="27" spans="1:23" ht="15.75" customHeight="1" x14ac:dyDescent="0.2"/>
    <row r="28" spans="1:23" ht="15.75" customHeight="1" x14ac:dyDescent="0.2"/>
    <row r="29" spans="1:23" ht="15.75" customHeight="1" x14ac:dyDescent="0.2"/>
    <row r="30" spans="1:23" ht="15.75" customHeight="1" x14ac:dyDescent="0.2"/>
    <row r="31" spans="1:23" ht="15.75" customHeight="1" x14ac:dyDescent="0.2"/>
    <row r="32" spans="1:2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3">
    <mergeCell ref="A18:G19"/>
    <mergeCell ref="A1:V1"/>
    <mergeCell ref="A2:B2"/>
    <mergeCell ref="C2:F2"/>
    <mergeCell ref="G2:J2"/>
    <mergeCell ref="K2:N2"/>
    <mergeCell ref="O2:R2"/>
    <mergeCell ref="S2:V2"/>
    <mergeCell ref="A14:E14"/>
    <mergeCell ref="G14:I14"/>
    <mergeCell ref="K14:M14"/>
    <mergeCell ref="O14:Q14"/>
    <mergeCell ref="S14:U1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workbookViewId="0">
      <selection activeCell="A18" sqref="A18"/>
    </sheetView>
  </sheetViews>
  <sheetFormatPr defaultColWidth="12.625" defaultRowHeight="15" customHeight="1" x14ac:dyDescent="0.2"/>
  <cols>
    <col min="1" max="1" width="28.125" customWidth="1"/>
    <col min="2" max="2" width="25.75" customWidth="1"/>
    <col min="3" max="3" width="9.5" customWidth="1"/>
    <col min="4" max="4" width="5.125" customWidth="1"/>
    <col min="5" max="5" width="7.125" customWidth="1"/>
    <col min="6" max="6" width="10.5" customWidth="1"/>
    <col min="7" max="7" width="8.25" customWidth="1"/>
    <col min="8" max="8" width="5.125" customWidth="1"/>
    <col min="9" max="9" width="5.75" customWidth="1"/>
    <col min="10" max="10" width="8.5" customWidth="1"/>
    <col min="11" max="11" width="7.125" customWidth="1"/>
    <col min="12" max="12" width="5.125" customWidth="1"/>
    <col min="13" max="13" width="5.75" customWidth="1"/>
    <col min="14" max="14" width="8.625" customWidth="1"/>
    <col min="15" max="15" width="8.875" bestFit="1" customWidth="1"/>
    <col min="16" max="16" width="5.125" customWidth="1"/>
    <col min="17" max="17" width="5.75" customWidth="1"/>
    <col min="18" max="18" width="8.625" customWidth="1"/>
    <col min="19" max="19" width="7.125" customWidth="1"/>
    <col min="20" max="20" width="5.125" customWidth="1"/>
    <col min="21" max="21" width="5.75" customWidth="1"/>
    <col min="22" max="22" width="8.625" customWidth="1"/>
    <col min="23" max="26" width="7.625" customWidth="1"/>
  </cols>
  <sheetData>
    <row r="1" spans="1:23" x14ac:dyDescent="0.25">
      <c r="A1" s="215" t="s">
        <v>31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</row>
    <row r="2" spans="1:23" x14ac:dyDescent="0.25">
      <c r="A2" s="218" t="s">
        <v>2</v>
      </c>
      <c r="B2" s="233"/>
      <c r="C2" s="218" t="s">
        <v>3</v>
      </c>
      <c r="D2" s="219"/>
      <c r="E2" s="219"/>
      <c r="F2" s="220"/>
      <c r="G2" s="218" t="s">
        <v>4</v>
      </c>
      <c r="H2" s="219"/>
      <c r="I2" s="219"/>
      <c r="J2" s="220"/>
      <c r="K2" s="221" t="s">
        <v>6</v>
      </c>
      <c r="L2" s="219"/>
      <c r="M2" s="219"/>
      <c r="N2" s="220"/>
      <c r="O2" s="221" t="s">
        <v>7</v>
      </c>
      <c r="P2" s="219"/>
      <c r="Q2" s="219"/>
      <c r="R2" s="220"/>
      <c r="S2" s="221" t="s">
        <v>8</v>
      </c>
      <c r="T2" s="219"/>
      <c r="U2" s="219"/>
      <c r="V2" s="220"/>
    </row>
    <row r="3" spans="1:23" ht="33" customHeight="1" x14ac:dyDescent="0.25">
      <c r="A3" s="86" t="s">
        <v>23</v>
      </c>
      <c r="B3" s="87" t="s">
        <v>11</v>
      </c>
      <c r="C3" s="86" t="s">
        <v>24</v>
      </c>
      <c r="D3" s="87" t="s">
        <v>25</v>
      </c>
      <c r="E3" s="87" t="s">
        <v>26</v>
      </c>
      <c r="F3" s="90" t="s">
        <v>16</v>
      </c>
      <c r="G3" s="86" t="s">
        <v>13</v>
      </c>
      <c r="H3" s="87" t="s">
        <v>14</v>
      </c>
      <c r="I3" s="87" t="s">
        <v>26</v>
      </c>
      <c r="J3" s="90" t="s">
        <v>16</v>
      </c>
      <c r="K3" s="152" t="s">
        <v>13</v>
      </c>
      <c r="L3" s="131" t="s">
        <v>14</v>
      </c>
      <c r="M3" s="131" t="s">
        <v>26</v>
      </c>
      <c r="N3" s="153" t="s">
        <v>16</v>
      </c>
      <c r="O3" s="152" t="s">
        <v>13</v>
      </c>
      <c r="P3" s="131" t="s">
        <v>14</v>
      </c>
      <c r="Q3" s="131" t="s">
        <v>26</v>
      </c>
      <c r="R3" s="153" t="s">
        <v>16</v>
      </c>
      <c r="S3" s="152" t="s">
        <v>13</v>
      </c>
      <c r="T3" s="131" t="s">
        <v>14</v>
      </c>
      <c r="U3" s="131" t="s">
        <v>26</v>
      </c>
      <c r="V3" s="153" t="s">
        <v>16</v>
      </c>
    </row>
    <row r="4" spans="1:23" x14ac:dyDescent="0.25">
      <c r="A4" s="2"/>
      <c r="B4" s="47"/>
      <c r="C4" s="48"/>
      <c r="D4" s="50"/>
      <c r="E4" s="52"/>
      <c r="F4" s="109">
        <f t="shared" ref="F4:F13" si="0">C4*D4*E4</f>
        <v>0</v>
      </c>
      <c r="G4" s="14"/>
      <c r="H4" s="17"/>
      <c r="I4" s="22"/>
      <c r="J4" s="109">
        <f t="shared" ref="J4:J13" si="1">G4*H4*I4</f>
        <v>0</v>
      </c>
      <c r="K4" s="156"/>
      <c r="L4" s="157"/>
      <c r="M4" s="158"/>
      <c r="N4" s="162">
        <f t="shared" ref="N4:N13" si="2">K4*L4*M4</f>
        <v>0</v>
      </c>
      <c r="O4" s="156"/>
      <c r="P4" s="157"/>
      <c r="Q4" s="158"/>
      <c r="R4" s="162">
        <f t="shared" ref="R4:R13" si="3">O4*P4*Q4</f>
        <v>0</v>
      </c>
      <c r="S4" s="156"/>
      <c r="T4" s="157"/>
      <c r="U4" s="158"/>
      <c r="V4" s="162">
        <f t="shared" ref="V4:V13" si="4">S4*T4*U4</f>
        <v>0</v>
      </c>
      <c r="W4" s="16"/>
    </row>
    <row r="5" spans="1:23" x14ac:dyDescent="0.25">
      <c r="A5" s="2"/>
      <c r="B5" s="54"/>
      <c r="C5" s="14"/>
      <c r="D5" s="50"/>
      <c r="E5" s="52"/>
      <c r="F5" s="109">
        <f t="shared" si="0"/>
        <v>0</v>
      </c>
      <c r="G5" s="6"/>
      <c r="H5" s="50"/>
      <c r="I5" s="52"/>
      <c r="J5" s="109">
        <f t="shared" si="1"/>
        <v>0</v>
      </c>
      <c r="K5" s="146"/>
      <c r="L5" s="165"/>
      <c r="M5" s="128"/>
      <c r="N5" s="162">
        <f t="shared" si="2"/>
        <v>0</v>
      </c>
      <c r="O5" s="146"/>
      <c r="P5" s="165"/>
      <c r="Q5" s="128"/>
      <c r="R5" s="162">
        <f t="shared" si="3"/>
        <v>0</v>
      </c>
      <c r="S5" s="146"/>
      <c r="T5" s="165"/>
      <c r="U5" s="128"/>
      <c r="V5" s="162">
        <f t="shared" si="4"/>
        <v>0</v>
      </c>
      <c r="W5" s="16"/>
    </row>
    <row r="6" spans="1:23" x14ac:dyDescent="0.25">
      <c r="A6" s="55"/>
      <c r="B6" s="54"/>
      <c r="C6" s="48"/>
      <c r="D6" s="56"/>
      <c r="E6" s="57"/>
      <c r="F6" s="109">
        <f t="shared" si="0"/>
        <v>0</v>
      </c>
      <c r="G6" s="14"/>
      <c r="H6" s="17"/>
      <c r="I6" s="22"/>
      <c r="J6" s="109">
        <f t="shared" si="1"/>
        <v>0</v>
      </c>
      <c r="K6" s="156"/>
      <c r="L6" s="157"/>
      <c r="M6" s="158"/>
      <c r="N6" s="162">
        <f t="shared" si="2"/>
        <v>0</v>
      </c>
      <c r="O6" s="156"/>
      <c r="P6" s="157"/>
      <c r="Q6" s="158"/>
      <c r="R6" s="162">
        <f t="shared" si="3"/>
        <v>0</v>
      </c>
      <c r="S6" s="156"/>
      <c r="T6" s="157"/>
      <c r="U6" s="158"/>
      <c r="V6" s="162">
        <f t="shared" si="4"/>
        <v>0</v>
      </c>
      <c r="W6" s="16"/>
    </row>
    <row r="7" spans="1:23" x14ac:dyDescent="0.25">
      <c r="A7" s="2"/>
      <c r="B7" s="3"/>
      <c r="C7" s="14"/>
      <c r="D7" s="17"/>
      <c r="E7" s="22"/>
      <c r="F7" s="109">
        <f t="shared" si="0"/>
        <v>0</v>
      </c>
      <c r="G7" s="14"/>
      <c r="H7" s="17"/>
      <c r="I7" s="22"/>
      <c r="J7" s="109">
        <f t="shared" si="1"/>
        <v>0</v>
      </c>
      <c r="K7" s="156"/>
      <c r="L7" s="157"/>
      <c r="M7" s="158"/>
      <c r="N7" s="162">
        <f t="shared" si="2"/>
        <v>0</v>
      </c>
      <c r="O7" s="156"/>
      <c r="P7" s="157"/>
      <c r="Q7" s="158"/>
      <c r="R7" s="162">
        <f t="shared" si="3"/>
        <v>0</v>
      </c>
      <c r="S7" s="156"/>
      <c r="T7" s="157"/>
      <c r="U7" s="158"/>
      <c r="V7" s="162">
        <f t="shared" si="4"/>
        <v>0</v>
      </c>
      <c r="W7" s="16"/>
    </row>
    <row r="8" spans="1:23" x14ac:dyDescent="0.25">
      <c r="A8" s="9"/>
      <c r="B8" s="3"/>
      <c r="C8" s="14"/>
      <c r="D8" s="17"/>
      <c r="E8" s="22"/>
      <c r="F8" s="109">
        <f t="shared" si="0"/>
        <v>0</v>
      </c>
      <c r="G8" s="14"/>
      <c r="H8" s="17"/>
      <c r="I8" s="22"/>
      <c r="J8" s="109">
        <f t="shared" si="1"/>
        <v>0</v>
      </c>
      <c r="K8" s="156"/>
      <c r="L8" s="157"/>
      <c r="M8" s="158"/>
      <c r="N8" s="162">
        <f t="shared" si="2"/>
        <v>0</v>
      </c>
      <c r="O8" s="156"/>
      <c r="P8" s="157"/>
      <c r="Q8" s="158"/>
      <c r="R8" s="162">
        <f t="shared" si="3"/>
        <v>0</v>
      </c>
      <c r="S8" s="156"/>
      <c r="T8" s="157"/>
      <c r="U8" s="158"/>
      <c r="V8" s="162">
        <f t="shared" si="4"/>
        <v>0</v>
      </c>
      <c r="W8" s="16"/>
    </row>
    <row r="9" spans="1:23" x14ac:dyDescent="0.25">
      <c r="A9" s="9"/>
      <c r="B9" s="3"/>
      <c r="C9" s="14"/>
      <c r="D9" s="17"/>
      <c r="E9" s="22"/>
      <c r="F9" s="109">
        <f t="shared" si="0"/>
        <v>0</v>
      </c>
      <c r="G9" s="14"/>
      <c r="H9" s="17"/>
      <c r="I9" s="22"/>
      <c r="J9" s="109">
        <f t="shared" si="1"/>
        <v>0</v>
      </c>
      <c r="K9" s="156"/>
      <c r="L9" s="157"/>
      <c r="M9" s="158"/>
      <c r="N9" s="162">
        <f t="shared" si="2"/>
        <v>0</v>
      </c>
      <c r="O9" s="156"/>
      <c r="P9" s="157"/>
      <c r="Q9" s="158"/>
      <c r="R9" s="162">
        <f t="shared" si="3"/>
        <v>0</v>
      </c>
      <c r="S9" s="156"/>
      <c r="T9" s="157"/>
      <c r="U9" s="158"/>
      <c r="V9" s="162">
        <f t="shared" si="4"/>
        <v>0</v>
      </c>
      <c r="W9" s="16"/>
    </row>
    <row r="10" spans="1:23" x14ac:dyDescent="0.25">
      <c r="A10" s="9"/>
      <c r="B10" s="3"/>
      <c r="C10" s="14"/>
      <c r="D10" s="17"/>
      <c r="E10" s="22"/>
      <c r="F10" s="109">
        <f t="shared" si="0"/>
        <v>0</v>
      </c>
      <c r="G10" s="14"/>
      <c r="H10" s="17"/>
      <c r="I10" s="22"/>
      <c r="J10" s="109">
        <f t="shared" si="1"/>
        <v>0</v>
      </c>
      <c r="K10" s="156"/>
      <c r="L10" s="157"/>
      <c r="M10" s="158"/>
      <c r="N10" s="162">
        <f t="shared" si="2"/>
        <v>0</v>
      </c>
      <c r="O10" s="156"/>
      <c r="P10" s="157"/>
      <c r="Q10" s="158"/>
      <c r="R10" s="162">
        <f t="shared" si="3"/>
        <v>0</v>
      </c>
      <c r="S10" s="156"/>
      <c r="T10" s="157"/>
      <c r="U10" s="158"/>
      <c r="V10" s="162">
        <f t="shared" si="4"/>
        <v>0</v>
      </c>
      <c r="W10" s="16"/>
    </row>
    <row r="11" spans="1:23" x14ac:dyDescent="0.25">
      <c r="A11" s="9"/>
      <c r="B11" s="3"/>
      <c r="C11" s="14"/>
      <c r="D11" s="17"/>
      <c r="E11" s="22"/>
      <c r="F11" s="109">
        <f t="shared" si="0"/>
        <v>0</v>
      </c>
      <c r="G11" s="14"/>
      <c r="H11" s="17"/>
      <c r="I11" s="22"/>
      <c r="J11" s="109">
        <f t="shared" si="1"/>
        <v>0</v>
      </c>
      <c r="K11" s="156"/>
      <c r="L11" s="157"/>
      <c r="M11" s="158"/>
      <c r="N11" s="162">
        <f t="shared" si="2"/>
        <v>0</v>
      </c>
      <c r="O11" s="156"/>
      <c r="P11" s="157"/>
      <c r="Q11" s="158"/>
      <c r="R11" s="162">
        <f t="shared" si="3"/>
        <v>0</v>
      </c>
      <c r="S11" s="156"/>
      <c r="T11" s="157"/>
      <c r="U11" s="158"/>
      <c r="V11" s="162">
        <f t="shared" si="4"/>
        <v>0</v>
      </c>
      <c r="W11" s="16"/>
    </row>
    <row r="12" spans="1:23" x14ac:dyDescent="0.25">
      <c r="A12" s="9"/>
      <c r="B12" s="3"/>
      <c r="C12" s="14"/>
      <c r="D12" s="17"/>
      <c r="E12" s="22"/>
      <c r="F12" s="109">
        <f t="shared" si="0"/>
        <v>0</v>
      </c>
      <c r="G12" s="14"/>
      <c r="H12" s="17"/>
      <c r="I12" s="22"/>
      <c r="J12" s="109">
        <f t="shared" si="1"/>
        <v>0</v>
      </c>
      <c r="K12" s="156"/>
      <c r="L12" s="157"/>
      <c r="M12" s="158"/>
      <c r="N12" s="162">
        <f t="shared" si="2"/>
        <v>0</v>
      </c>
      <c r="O12" s="156"/>
      <c r="P12" s="157"/>
      <c r="Q12" s="158"/>
      <c r="R12" s="162">
        <f t="shared" si="3"/>
        <v>0</v>
      </c>
      <c r="S12" s="156"/>
      <c r="T12" s="157"/>
      <c r="U12" s="158"/>
      <c r="V12" s="162">
        <f t="shared" si="4"/>
        <v>0</v>
      </c>
      <c r="W12" s="16"/>
    </row>
    <row r="13" spans="1:23" ht="15.75" thickBot="1" x14ac:dyDescent="0.3">
      <c r="A13" s="117"/>
      <c r="B13" s="118"/>
      <c r="C13" s="120"/>
      <c r="D13" s="121"/>
      <c r="E13" s="122"/>
      <c r="F13" s="119">
        <f t="shared" si="0"/>
        <v>0</v>
      </c>
      <c r="G13" s="120"/>
      <c r="H13" s="121"/>
      <c r="I13" s="122"/>
      <c r="J13" s="119">
        <f t="shared" si="1"/>
        <v>0</v>
      </c>
      <c r="K13" s="160"/>
      <c r="L13" s="161"/>
      <c r="M13" s="130"/>
      <c r="N13" s="163">
        <f t="shared" si="2"/>
        <v>0</v>
      </c>
      <c r="O13" s="160"/>
      <c r="P13" s="161"/>
      <c r="Q13" s="130"/>
      <c r="R13" s="163">
        <f t="shared" si="3"/>
        <v>0</v>
      </c>
      <c r="S13" s="160"/>
      <c r="T13" s="161"/>
      <c r="U13" s="130"/>
      <c r="V13" s="163">
        <f t="shared" si="4"/>
        <v>0</v>
      </c>
      <c r="W13" s="16"/>
    </row>
    <row r="14" spans="1:23" s="83" customFormat="1" ht="15.75" thickBot="1" x14ac:dyDescent="0.3">
      <c r="A14" s="239" t="s">
        <v>65</v>
      </c>
      <c r="B14" s="213"/>
      <c r="C14" s="213"/>
      <c r="D14" s="213"/>
      <c r="E14" s="214"/>
      <c r="F14" s="125">
        <f>SUM(F4:F13)</f>
        <v>0</v>
      </c>
      <c r="G14" s="235"/>
      <c r="H14" s="226"/>
      <c r="I14" s="236"/>
      <c r="J14" s="123">
        <f>SUM(J4:J13)</f>
        <v>0</v>
      </c>
      <c r="K14" s="237"/>
      <c r="L14" s="226"/>
      <c r="M14" s="226"/>
      <c r="N14" s="164">
        <f>SUM(N4:N13)</f>
        <v>0</v>
      </c>
      <c r="O14" s="238"/>
      <c r="P14" s="226"/>
      <c r="Q14" s="226"/>
      <c r="R14" s="164">
        <f>SUM(R4:R13)</f>
        <v>0</v>
      </c>
      <c r="S14" s="238"/>
      <c r="T14" s="226"/>
      <c r="U14" s="226"/>
      <c r="V14" s="164">
        <f>SUM(V4:V13)</f>
        <v>0</v>
      </c>
      <c r="W14" s="16"/>
    </row>
    <row r="15" spans="1:23" x14ac:dyDescent="0.25">
      <c r="J15" s="16"/>
      <c r="K15" s="16"/>
      <c r="R15" s="16"/>
      <c r="S15" s="16"/>
      <c r="V15" s="16"/>
      <c r="W15" s="16"/>
    </row>
    <row r="16" spans="1:23" x14ac:dyDescent="0.25">
      <c r="A16" s="41" t="s">
        <v>43</v>
      </c>
      <c r="V16" s="16"/>
      <c r="W16" s="16"/>
    </row>
    <row r="17" spans="1:23" x14ac:dyDescent="0.25">
      <c r="V17" s="16"/>
      <c r="W17" s="16"/>
    </row>
    <row r="18" spans="1:23" x14ac:dyDescent="0.2">
      <c r="A18" s="61" t="s">
        <v>44</v>
      </c>
    </row>
    <row r="22" spans="1:23" ht="15.75" customHeight="1" x14ac:dyDescent="0.2"/>
    <row r="23" spans="1:23" ht="15.75" customHeight="1" x14ac:dyDescent="0.2"/>
    <row r="24" spans="1:23" ht="15.75" customHeight="1" x14ac:dyDescent="0.2"/>
    <row r="25" spans="1:23" ht="15.75" customHeight="1" x14ac:dyDescent="0.2"/>
    <row r="26" spans="1:23" ht="15.75" customHeight="1" x14ac:dyDescent="0.2"/>
    <row r="27" spans="1:23" ht="15.75" customHeight="1" x14ac:dyDescent="0.2"/>
    <row r="28" spans="1:23" ht="15.75" customHeight="1" x14ac:dyDescent="0.2"/>
    <row r="29" spans="1:23" ht="15.75" customHeight="1" x14ac:dyDescent="0.2"/>
    <row r="30" spans="1:23" ht="15.75" customHeight="1" x14ac:dyDescent="0.2"/>
    <row r="31" spans="1:23" ht="15.75" customHeight="1" x14ac:dyDescent="0.2"/>
    <row r="32" spans="1:2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A14:E14"/>
    <mergeCell ref="G14:I14"/>
    <mergeCell ref="K14:M14"/>
    <mergeCell ref="O14:Q14"/>
    <mergeCell ref="S14:U14"/>
    <mergeCell ref="A1:V1"/>
    <mergeCell ref="A2:B2"/>
    <mergeCell ref="C2:F2"/>
    <mergeCell ref="G2:J2"/>
    <mergeCell ref="K2:N2"/>
    <mergeCell ref="O2:R2"/>
    <mergeCell ref="S2:V2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topLeftCell="A4" workbookViewId="0">
      <selection activeCell="A21" sqref="A21"/>
    </sheetView>
  </sheetViews>
  <sheetFormatPr defaultColWidth="12.625" defaultRowHeight="15" customHeight="1" x14ac:dyDescent="0.2"/>
  <cols>
    <col min="1" max="1" width="28.125" customWidth="1"/>
    <col min="2" max="2" width="25.75" customWidth="1"/>
    <col min="3" max="3" width="8.25" customWidth="1"/>
    <col min="4" max="4" width="3.875" customWidth="1"/>
    <col min="5" max="5" width="5.5" bestFit="1" customWidth="1"/>
    <col min="6" max="6" width="10.5" customWidth="1"/>
    <col min="7" max="7" width="8.25" customWidth="1"/>
    <col min="8" max="8" width="4.625" customWidth="1"/>
    <col min="9" max="9" width="5.75" customWidth="1"/>
    <col min="10" max="10" width="8.875" bestFit="1" customWidth="1"/>
    <col min="11" max="11" width="8.25" customWidth="1"/>
    <col min="12" max="12" width="4.625" customWidth="1"/>
    <col min="13" max="13" width="5" customWidth="1"/>
    <col min="14" max="14" width="9.25" customWidth="1"/>
    <col min="15" max="15" width="7.125" customWidth="1"/>
    <col min="16" max="16" width="4.625" customWidth="1"/>
    <col min="17" max="17" width="5" customWidth="1"/>
    <col min="18" max="18" width="9.25" customWidth="1"/>
    <col min="19" max="19" width="8.25" customWidth="1"/>
    <col min="20" max="20" width="5.125" customWidth="1"/>
    <col min="21" max="21" width="5.75" customWidth="1"/>
    <col min="22" max="22" width="8.625" customWidth="1"/>
    <col min="23" max="26" width="7.625" customWidth="1"/>
  </cols>
  <sheetData>
    <row r="1" spans="1:23" x14ac:dyDescent="0.25">
      <c r="A1" s="215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</row>
    <row r="2" spans="1:23" x14ac:dyDescent="0.25">
      <c r="A2" s="218" t="s">
        <v>2</v>
      </c>
      <c r="B2" s="233"/>
      <c r="C2" s="218" t="s">
        <v>3</v>
      </c>
      <c r="D2" s="219"/>
      <c r="E2" s="219"/>
      <c r="F2" s="220"/>
      <c r="G2" s="218" t="s">
        <v>4</v>
      </c>
      <c r="H2" s="219"/>
      <c r="I2" s="219"/>
      <c r="J2" s="220"/>
      <c r="K2" s="221" t="s">
        <v>6</v>
      </c>
      <c r="L2" s="219"/>
      <c r="M2" s="219"/>
      <c r="N2" s="220"/>
      <c r="O2" s="221" t="s">
        <v>7</v>
      </c>
      <c r="P2" s="219"/>
      <c r="Q2" s="219"/>
      <c r="R2" s="220"/>
      <c r="S2" s="221" t="s">
        <v>8</v>
      </c>
      <c r="T2" s="219"/>
      <c r="U2" s="219"/>
      <c r="V2" s="220"/>
    </row>
    <row r="3" spans="1:23" ht="33" customHeight="1" x14ac:dyDescent="0.25">
      <c r="A3" s="86" t="s">
        <v>23</v>
      </c>
      <c r="B3" s="87" t="s">
        <v>11</v>
      </c>
      <c r="C3" s="86" t="s">
        <v>24</v>
      </c>
      <c r="D3" s="87" t="s">
        <v>25</v>
      </c>
      <c r="E3" s="87" t="s">
        <v>26</v>
      </c>
      <c r="F3" s="90" t="s">
        <v>16</v>
      </c>
      <c r="G3" s="86" t="s">
        <v>13</v>
      </c>
      <c r="H3" s="87" t="s">
        <v>14</v>
      </c>
      <c r="I3" s="87" t="s">
        <v>26</v>
      </c>
      <c r="J3" s="90" t="s">
        <v>16</v>
      </c>
      <c r="K3" s="152" t="s">
        <v>13</v>
      </c>
      <c r="L3" s="131" t="s">
        <v>14</v>
      </c>
      <c r="M3" s="131" t="s">
        <v>26</v>
      </c>
      <c r="N3" s="153" t="s">
        <v>16</v>
      </c>
      <c r="O3" s="152" t="s">
        <v>13</v>
      </c>
      <c r="P3" s="131" t="s">
        <v>14</v>
      </c>
      <c r="Q3" s="131" t="s">
        <v>26</v>
      </c>
      <c r="R3" s="153" t="s">
        <v>16</v>
      </c>
      <c r="S3" s="152" t="s">
        <v>13</v>
      </c>
      <c r="T3" s="131" t="s">
        <v>14</v>
      </c>
      <c r="U3" s="131" t="s">
        <v>26</v>
      </c>
      <c r="V3" s="153" t="s">
        <v>16</v>
      </c>
    </row>
    <row r="4" spans="1:23" x14ac:dyDescent="0.25">
      <c r="A4" s="2"/>
      <c r="B4" s="58"/>
      <c r="C4" s="59"/>
      <c r="D4" s="50"/>
      <c r="E4" s="22"/>
      <c r="F4" s="109">
        <f t="shared" ref="F4:F13" si="0">C4*D4*E4</f>
        <v>0</v>
      </c>
      <c r="G4" s="6"/>
      <c r="H4" s="50"/>
      <c r="I4" s="22"/>
      <c r="J4" s="109">
        <f t="shared" ref="J4:J13" si="1">G4*H4*I4</f>
        <v>0</v>
      </c>
      <c r="K4" s="146"/>
      <c r="L4" s="165"/>
      <c r="M4" s="158"/>
      <c r="N4" s="162">
        <f t="shared" ref="N4:N13" si="2">K4*L4*M4</f>
        <v>0</v>
      </c>
      <c r="O4" s="146"/>
      <c r="P4" s="165"/>
      <c r="Q4" s="158"/>
      <c r="R4" s="162">
        <f t="shared" ref="R4:R13" si="3">O4*P4*Q4</f>
        <v>0</v>
      </c>
      <c r="S4" s="146"/>
      <c r="T4" s="165"/>
      <c r="U4" s="158"/>
      <c r="V4" s="162">
        <f t="shared" ref="V4:V13" si="4">S4*T4*U4</f>
        <v>0</v>
      </c>
      <c r="W4" s="16"/>
    </row>
    <row r="5" spans="1:23" x14ac:dyDescent="0.25">
      <c r="A5" s="2"/>
      <c r="B5" s="60"/>
      <c r="C5" s="6"/>
      <c r="D5" s="17"/>
      <c r="E5" s="52"/>
      <c r="F5" s="109">
        <f t="shared" si="0"/>
        <v>0</v>
      </c>
      <c r="G5" s="6"/>
      <c r="H5" s="50"/>
      <c r="I5" s="52"/>
      <c r="J5" s="109">
        <f t="shared" si="1"/>
        <v>0</v>
      </c>
      <c r="K5" s="146"/>
      <c r="L5" s="165"/>
      <c r="M5" s="128"/>
      <c r="N5" s="162">
        <f t="shared" si="2"/>
        <v>0</v>
      </c>
      <c r="O5" s="146"/>
      <c r="P5" s="165"/>
      <c r="Q5" s="128"/>
      <c r="R5" s="162">
        <f t="shared" si="3"/>
        <v>0</v>
      </c>
      <c r="S5" s="146"/>
      <c r="T5" s="165"/>
      <c r="U5" s="128"/>
      <c r="V5" s="162">
        <f t="shared" si="4"/>
        <v>0</v>
      </c>
      <c r="W5" s="16"/>
    </row>
    <row r="6" spans="1:23" x14ac:dyDescent="0.25">
      <c r="A6" s="9"/>
      <c r="B6" s="3"/>
      <c r="C6" s="14"/>
      <c r="D6" s="17"/>
      <c r="E6" s="22"/>
      <c r="F6" s="109">
        <f t="shared" si="0"/>
        <v>0</v>
      </c>
      <c r="G6" s="14"/>
      <c r="H6" s="17"/>
      <c r="I6" s="22"/>
      <c r="J6" s="109">
        <f t="shared" si="1"/>
        <v>0</v>
      </c>
      <c r="K6" s="156"/>
      <c r="L6" s="157"/>
      <c r="M6" s="158"/>
      <c r="N6" s="162">
        <f t="shared" si="2"/>
        <v>0</v>
      </c>
      <c r="O6" s="156"/>
      <c r="P6" s="157"/>
      <c r="Q6" s="158"/>
      <c r="R6" s="162">
        <f t="shared" si="3"/>
        <v>0</v>
      </c>
      <c r="S6" s="156"/>
      <c r="T6" s="157"/>
      <c r="U6" s="158"/>
      <c r="V6" s="162">
        <f t="shared" si="4"/>
        <v>0</v>
      </c>
      <c r="W6" s="16"/>
    </row>
    <row r="7" spans="1:23" x14ac:dyDescent="0.25">
      <c r="A7" s="9"/>
      <c r="B7" s="3"/>
      <c r="C7" s="14"/>
      <c r="D7" s="17"/>
      <c r="E7" s="22"/>
      <c r="F7" s="109">
        <f t="shared" si="0"/>
        <v>0</v>
      </c>
      <c r="G7" s="14"/>
      <c r="H7" s="17"/>
      <c r="I7" s="22"/>
      <c r="J7" s="109">
        <f t="shared" si="1"/>
        <v>0</v>
      </c>
      <c r="K7" s="156"/>
      <c r="L7" s="157"/>
      <c r="M7" s="158"/>
      <c r="N7" s="162">
        <f t="shared" si="2"/>
        <v>0</v>
      </c>
      <c r="O7" s="156"/>
      <c r="P7" s="157"/>
      <c r="Q7" s="158"/>
      <c r="R7" s="162">
        <f t="shared" si="3"/>
        <v>0</v>
      </c>
      <c r="S7" s="156"/>
      <c r="T7" s="157"/>
      <c r="U7" s="158"/>
      <c r="V7" s="162">
        <f t="shared" si="4"/>
        <v>0</v>
      </c>
      <c r="W7" s="16"/>
    </row>
    <row r="8" spans="1:23" x14ac:dyDescent="0.25">
      <c r="A8" s="9"/>
      <c r="B8" s="3"/>
      <c r="C8" s="14"/>
      <c r="D8" s="17"/>
      <c r="E8" s="22"/>
      <c r="F8" s="109">
        <f t="shared" si="0"/>
        <v>0</v>
      </c>
      <c r="G8" s="14"/>
      <c r="H8" s="17"/>
      <c r="I8" s="22"/>
      <c r="J8" s="109">
        <f t="shared" si="1"/>
        <v>0</v>
      </c>
      <c r="K8" s="156"/>
      <c r="L8" s="157"/>
      <c r="M8" s="158"/>
      <c r="N8" s="162">
        <f t="shared" si="2"/>
        <v>0</v>
      </c>
      <c r="O8" s="156"/>
      <c r="P8" s="157"/>
      <c r="Q8" s="158"/>
      <c r="R8" s="162">
        <f t="shared" si="3"/>
        <v>0</v>
      </c>
      <c r="S8" s="156"/>
      <c r="T8" s="157"/>
      <c r="U8" s="158"/>
      <c r="V8" s="162">
        <f t="shared" si="4"/>
        <v>0</v>
      </c>
      <c r="W8" s="16"/>
    </row>
    <row r="9" spans="1:23" x14ac:dyDescent="0.25">
      <c r="A9" s="9"/>
      <c r="B9" s="3"/>
      <c r="C9" s="14"/>
      <c r="D9" s="17"/>
      <c r="E9" s="22"/>
      <c r="F9" s="109">
        <f t="shared" si="0"/>
        <v>0</v>
      </c>
      <c r="G9" s="14"/>
      <c r="H9" s="17"/>
      <c r="I9" s="22"/>
      <c r="J9" s="109">
        <f t="shared" si="1"/>
        <v>0</v>
      </c>
      <c r="K9" s="156"/>
      <c r="L9" s="157"/>
      <c r="M9" s="158"/>
      <c r="N9" s="162">
        <f t="shared" si="2"/>
        <v>0</v>
      </c>
      <c r="O9" s="156"/>
      <c r="P9" s="157"/>
      <c r="Q9" s="158"/>
      <c r="R9" s="162">
        <f t="shared" si="3"/>
        <v>0</v>
      </c>
      <c r="S9" s="156"/>
      <c r="T9" s="157"/>
      <c r="U9" s="158"/>
      <c r="V9" s="162">
        <f t="shared" si="4"/>
        <v>0</v>
      </c>
      <c r="W9" s="16"/>
    </row>
    <row r="10" spans="1:23" x14ac:dyDescent="0.25">
      <c r="A10" s="9"/>
      <c r="B10" s="3"/>
      <c r="C10" s="14"/>
      <c r="D10" s="17"/>
      <c r="E10" s="22"/>
      <c r="F10" s="109">
        <f t="shared" si="0"/>
        <v>0</v>
      </c>
      <c r="G10" s="14"/>
      <c r="H10" s="17"/>
      <c r="I10" s="22"/>
      <c r="J10" s="109">
        <f t="shared" si="1"/>
        <v>0</v>
      </c>
      <c r="K10" s="156"/>
      <c r="L10" s="157"/>
      <c r="M10" s="158"/>
      <c r="N10" s="162">
        <f t="shared" si="2"/>
        <v>0</v>
      </c>
      <c r="O10" s="156"/>
      <c r="P10" s="157"/>
      <c r="Q10" s="158"/>
      <c r="R10" s="162">
        <f t="shared" si="3"/>
        <v>0</v>
      </c>
      <c r="S10" s="156"/>
      <c r="T10" s="157"/>
      <c r="U10" s="158"/>
      <c r="V10" s="162">
        <f t="shared" si="4"/>
        <v>0</v>
      </c>
      <c r="W10" s="16"/>
    </row>
    <row r="11" spans="1:23" x14ac:dyDescent="0.25">
      <c r="A11" s="9"/>
      <c r="B11" s="3"/>
      <c r="C11" s="14"/>
      <c r="D11" s="17"/>
      <c r="E11" s="22"/>
      <c r="F11" s="109">
        <f t="shared" si="0"/>
        <v>0</v>
      </c>
      <c r="G11" s="14"/>
      <c r="H11" s="17"/>
      <c r="I11" s="22"/>
      <c r="J11" s="109">
        <f t="shared" si="1"/>
        <v>0</v>
      </c>
      <c r="K11" s="156"/>
      <c r="L11" s="157"/>
      <c r="M11" s="158"/>
      <c r="N11" s="162">
        <f t="shared" si="2"/>
        <v>0</v>
      </c>
      <c r="O11" s="156"/>
      <c r="P11" s="157"/>
      <c r="Q11" s="158"/>
      <c r="R11" s="162">
        <f t="shared" si="3"/>
        <v>0</v>
      </c>
      <c r="S11" s="156"/>
      <c r="T11" s="157"/>
      <c r="U11" s="158"/>
      <c r="V11" s="162">
        <f t="shared" si="4"/>
        <v>0</v>
      </c>
      <c r="W11" s="16"/>
    </row>
    <row r="12" spans="1:23" x14ac:dyDescent="0.25">
      <c r="A12" s="9"/>
      <c r="B12" s="3"/>
      <c r="C12" s="14"/>
      <c r="D12" s="17"/>
      <c r="E12" s="22"/>
      <c r="F12" s="109">
        <f t="shared" si="0"/>
        <v>0</v>
      </c>
      <c r="G12" s="14"/>
      <c r="H12" s="17"/>
      <c r="I12" s="22"/>
      <c r="J12" s="109">
        <f t="shared" si="1"/>
        <v>0</v>
      </c>
      <c r="K12" s="156"/>
      <c r="L12" s="157"/>
      <c r="M12" s="158"/>
      <c r="N12" s="162">
        <f t="shared" si="2"/>
        <v>0</v>
      </c>
      <c r="O12" s="156"/>
      <c r="P12" s="157"/>
      <c r="Q12" s="158"/>
      <c r="R12" s="162">
        <f t="shared" si="3"/>
        <v>0</v>
      </c>
      <c r="S12" s="156"/>
      <c r="T12" s="157"/>
      <c r="U12" s="158"/>
      <c r="V12" s="162">
        <f t="shared" si="4"/>
        <v>0</v>
      </c>
      <c r="W12" s="16"/>
    </row>
    <row r="13" spans="1:23" ht="15.75" thickBot="1" x14ac:dyDescent="0.3">
      <c r="A13" s="117"/>
      <c r="B13" s="118"/>
      <c r="C13" s="120"/>
      <c r="D13" s="121"/>
      <c r="E13" s="122"/>
      <c r="F13" s="119">
        <f t="shared" si="0"/>
        <v>0</v>
      </c>
      <c r="G13" s="120"/>
      <c r="H13" s="121"/>
      <c r="I13" s="122"/>
      <c r="J13" s="119">
        <f t="shared" si="1"/>
        <v>0</v>
      </c>
      <c r="K13" s="160"/>
      <c r="L13" s="161"/>
      <c r="M13" s="130"/>
      <c r="N13" s="163">
        <f t="shared" si="2"/>
        <v>0</v>
      </c>
      <c r="O13" s="160"/>
      <c r="P13" s="161"/>
      <c r="Q13" s="130"/>
      <c r="R13" s="163">
        <f t="shared" si="3"/>
        <v>0</v>
      </c>
      <c r="S13" s="160"/>
      <c r="T13" s="161"/>
      <c r="U13" s="130"/>
      <c r="V13" s="163">
        <f t="shared" si="4"/>
        <v>0</v>
      </c>
      <c r="W13" s="16"/>
    </row>
    <row r="14" spans="1:23" s="83" customFormat="1" ht="15.75" thickBot="1" x14ac:dyDescent="0.3">
      <c r="A14" s="240" t="s">
        <v>66</v>
      </c>
      <c r="B14" s="241"/>
      <c r="C14" s="241"/>
      <c r="D14" s="241"/>
      <c r="E14" s="241"/>
      <c r="F14" s="126">
        <f>SUM(F4:F13)</f>
        <v>0</v>
      </c>
      <c r="G14" s="242"/>
      <c r="H14" s="243"/>
      <c r="I14" s="243"/>
      <c r="J14" s="126">
        <f>SUM(J4:J13)</f>
        <v>0</v>
      </c>
      <c r="K14" s="245"/>
      <c r="L14" s="243"/>
      <c r="M14" s="243"/>
      <c r="N14" s="166">
        <f>SUM(N4:N13)</f>
        <v>0</v>
      </c>
      <c r="O14" s="244"/>
      <c r="P14" s="243"/>
      <c r="Q14" s="243"/>
      <c r="R14" s="166">
        <f>SUM(R4:R13)</f>
        <v>0</v>
      </c>
      <c r="S14" s="244"/>
      <c r="T14" s="243"/>
      <c r="U14" s="243"/>
      <c r="V14" s="166">
        <f>SUM(V4:V13)</f>
        <v>0</v>
      </c>
      <c r="W14" s="16"/>
    </row>
    <row r="15" spans="1:23" x14ac:dyDescent="0.25">
      <c r="J15" s="16"/>
      <c r="K15" s="16"/>
      <c r="R15" s="16"/>
      <c r="S15" s="16"/>
      <c r="V15" s="16"/>
      <c r="W15" s="16"/>
    </row>
    <row r="16" spans="1:23" x14ac:dyDescent="0.25">
      <c r="A16" s="41" t="s">
        <v>45</v>
      </c>
      <c r="R16" s="113"/>
      <c r="V16" s="16"/>
      <c r="W16" s="16"/>
    </row>
    <row r="17" spans="1:23" x14ac:dyDescent="0.25">
      <c r="A17" s="62" t="s">
        <v>46</v>
      </c>
      <c r="R17" s="114"/>
      <c r="V17" s="16"/>
      <c r="W17" s="16"/>
    </row>
    <row r="18" spans="1:23" x14ac:dyDescent="0.25">
      <c r="A18" s="62" t="s">
        <v>47</v>
      </c>
      <c r="F18" s="63"/>
    </row>
    <row r="19" spans="1:23" x14ac:dyDescent="0.25">
      <c r="A19" s="112" t="s">
        <v>60</v>
      </c>
      <c r="F19" s="64"/>
      <c r="G19" s="64"/>
    </row>
    <row r="20" spans="1:23" x14ac:dyDescent="0.25">
      <c r="A20" s="62" t="s">
        <v>48</v>
      </c>
      <c r="F20" s="64"/>
    </row>
    <row r="21" spans="1:23" x14ac:dyDescent="0.2">
      <c r="A21" s="62" t="s">
        <v>50</v>
      </c>
    </row>
    <row r="22" spans="1:23" ht="15.75" customHeight="1" x14ac:dyDescent="0.25">
      <c r="C22" s="63"/>
    </row>
    <row r="23" spans="1:23" ht="15.75" customHeight="1" x14ac:dyDescent="0.2"/>
    <row r="24" spans="1:23" ht="15.75" customHeight="1" x14ac:dyDescent="0.2"/>
    <row r="25" spans="1:23" ht="15.75" customHeight="1" x14ac:dyDescent="0.2"/>
    <row r="26" spans="1:23" ht="15.75" customHeight="1" x14ac:dyDescent="0.2"/>
    <row r="27" spans="1:23" ht="15.75" customHeight="1" x14ac:dyDescent="0.2"/>
    <row r="28" spans="1:23" ht="15.75" customHeight="1" x14ac:dyDescent="0.2"/>
    <row r="29" spans="1:23" ht="15.75" customHeight="1" x14ac:dyDescent="0.2"/>
    <row r="30" spans="1:23" ht="15.75" customHeight="1" x14ac:dyDescent="0.2"/>
    <row r="31" spans="1:23" ht="15.75" customHeight="1" x14ac:dyDescent="0.2"/>
    <row r="32" spans="1:2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2">
    <mergeCell ref="A14:E14"/>
    <mergeCell ref="G14:I14"/>
    <mergeCell ref="S14:U14"/>
    <mergeCell ref="O14:Q14"/>
    <mergeCell ref="K14:M14"/>
    <mergeCell ref="A1:V1"/>
    <mergeCell ref="A2:B2"/>
    <mergeCell ref="C2:F2"/>
    <mergeCell ref="G2:J2"/>
    <mergeCell ref="K2:N2"/>
    <mergeCell ref="O2:R2"/>
    <mergeCell ref="S2:V2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90" zoomScaleNormal="90" workbookViewId="0">
      <pane ySplit="6" topLeftCell="A85" activePane="bottomLeft" state="frozen"/>
      <selection pane="bottomLeft" activeCell="B100" sqref="B100"/>
    </sheetView>
  </sheetViews>
  <sheetFormatPr defaultColWidth="12.625" defaultRowHeight="15" customHeight="1" x14ac:dyDescent="0.2"/>
  <cols>
    <col min="1" max="1" width="29.5" customWidth="1"/>
    <col min="2" max="2" width="12.5" customWidth="1"/>
    <col min="4" max="4" width="12" customWidth="1"/>
    <col min="6" max="6" width="12.5" customWidth="1"/>
    <col min="7" max="7" width="12.125" bestFit="1" customWidth="1"/>
    <col min="8" max="26" width="7.625" customWidth="1"/>
  </cols>
  <sheetData>
    <row r="1" spans="1:7" ht="15" customHeight="1" x14ac:dyDescent="0.25">
      <c r="A1" s="249"/>
      <c r="B1" s="250"/>
      <c r="C1" s="250"/>
      <c r="D1" s="250"/>
      <c r="E1" s="250"/>
      <c r="F1" s="250"/>
      <c r="G1" s="251"/>
    </row>
    <row r="2" spans="1:7" x14ac:dyDescent="0.25">
      <c r="A2" s="252"/>
      <c r="B2" s="250"/>
      <c r="C2" s="250"/>
      <c r="D2" s="250"/>
      <c r="E2" s="250"/>
      <c r="F2" s="250"/>
      <c r="G2" s="251"/>
    </row>
    <row r="3" spans="1:7" x14ac:dyDescent="0.25">
      <c r="A3" s="252" t="s">
        <v>49</v>
      </c>
      <c r="B3" s="250"/>
      <c r="C3" s="250"/>
      <c r="D3" s="250"/>
      <c r="E3" s="250"/>
      <c r="F3" s="250"/>
      <c r="G3" s="251"/>
    </row>
    <row r="4" spans="1:7" x14ac:dyDescent="0.25">
      <c r="A4" s="65"/>
      <c r="B4" s="65"/>
      <c r="C4" s="65"/>
      <c r="D4" s="41"/>
    </row>
    <row r="5" spans="1:7" x14ac:dyDescent="0.25">
      <c r="A5" s="257" t="s">
        <v>51</v>
      </c>
      <c r="B5" s="250"/>
      <c r="C5" s="250"/>
      <c r="D5" s="250"/>
      <c r="E5" s="250"/>
      <c r="F5" s="250"/>
      <c r="G5" s="251"/>
    </row>
    <row r="6" spans="1:7" x14ac:dyDescent="0.25">
      <c r="A6" s="84"/>
      <c r="B6" s="85" t="s">
        <v>32</v>
      </c>
      <c r="C6" s="85" t="s">
        <v>4</v>
      </c>
      <c r="D6" s="85" t="s">
        <v>6</v>
      </c>
      <c r="E6" s="85" t="s">
        <v>7</v>
      </c>
      <c r="F6" s="85" t="s">
        <v>8</v>
      </c>
      <c r="G6" s="171" t="s">
        <v>68</v>
      </c>
    </row>
    <row r="7" spans="1:7" x14ac:dyDescent="0.25">
      <c r="A7" s="246" t="s">
        <v>1</v>
      </c>
      <c r="B7" s="247"/>
      <c r="C7" s="247"/>
      <c r="D7" s="247"/>
      <c r="E7" s="247"/>
      <c r="F7" s="247"/>
      <c r="G7" s="254"/>
    </row>
    <row r="8" spans="1:7" x14ac:dyDescent="0.25">
      <c r="A8" s="173">
        <f>'Personnel Table'!A4</f>
        <v>0</v>
      </c>
      <c r="B8" s="174">
        <f>'Personnel Table'!J4</f>
        <v>0</v>
      </c>
      <c r="C8" s="174">
        <f>'Personnel Table'!K4</f>
        <v>0</v>
      </c>
      <c r="D8" s="175">
        <f>'Personnel Table'!L4</f>
        <v>0</v>
      </c>
      <c r="E8" s="175">
        <f>'Personnel Table'!M4</f>
        <v>0</v>
      </c>
      <c r="F8" s="99">
        <f>'Personnel Table'!N4</f>
        <v>0</v>
      </c>
      <c r="G8" s="255"/>
    </row>
    <row r="9" spans="1:7" x14ac:dyDescent="0.25">
      <c r="A9" s="66">
        <f>'Personnel Table'!A5</f>
        <v>0</v>
      </c>
      <c r="B9" s="67">
        <f>'Personnel Table'!J5</f>
        <v>0</v>
      </c>
      <c r="C9" s="67">
        <f>'Personnel Table'!K5</f>
        <v>0</v>
      </c>
      <c r="D9" s="99">
        <f>'Personnel Table'!L5</f>
        <v>0</v>
      </c>
      <c r="E9" s="99">
        <f>'Personnel Table'!M5</f>
        <v>0</v>
      </c>
      <c r="F9" s="99">
        <f>'Personnel Table'!N5</f>
        <v>0</v>
      </c>
      <c r="G9" s="256"/>
    </row>
    <row r="10" spans="1:7" x14ac:dyDescent="0.25">
      <c r="A10" s="66">
        <f>'Personnel Table'!A6</f>
        <v>0</v>
      </c>
      <c r="B10" s="67">
        <f>'Personnel Table'!J6</f>
        <v>0</v>
      </c>
      <c r="C10" s="67">
        <f>'Personnel Table'!K6</f>
        <v>0</v>
      </c>
      <c r="D10" s="99">
        <f>'Personnel Table'!L6</f>
        <v>0</v>
      </c>
      <c r="E10" s="99">
        <f>'Personnel Table'!M6</f>
        <v>0</v>
      </c>
      <c r="F10" s="99">
        <f>'Personnel Table'!N6</f>
        <v>0</v>
      </c>
      <c r="G10" s="256"/>
    </row>
    <row r="11" spans="1:7" x14ac:dyDescent="0.25">
      <c r="A11" s="66">
        <f>'Personnel Table'!A7</f>
        <v>0</v>
      </c>
      <c r="B11" s="67">
        <f>'Personnel Table'!J7</f>
        <v>0</v>
      </c>
      <c r="C11" s="67">
        <f>'Personnel Table'!K7</f>
        <v>0</v>
      </c>
      <c r="D11" s="99">
        <f>'Personnel Table'!L7</f>
        <v>0</v>
      </c>
      <c r="E11" s="99">
        <f>'Personnel Table'!M7</f>
        <v>0</v>
      </c>
      <c r="F11" s="99">
        <f>'Personnel Table'!N7</f>
        <v>0</v>
      </c>
      <c r="G11" s="256"/>
    </row>
    <row r="12" spans="1:7" x14ac:dyDescent="0.25">
      <c r="A12" s="66">
        <f>'Personnel Table'!A8</f>
        <v>0</v>
      </c>
      <c r="B12" s="67">
        <f>'Personnel Table'!J8</f>
        <v>0</v>
      </c>
      <c r="C12" s="67">
        <f>'Personnel Table'!K8</f>
        <v>0</v>
      </c>
      <c r="D12" s="99">
        <f>'Personnel Table'!L8</f>
        <v>0</v>
      </c>
      <c r="E12" s="99">
        <f>'Personnel Table'!M8</f>
        <v>0</v>
      </c>
      <c r="F12" s="99">
        <f>'Personnel Table'!N8</f>
        <v>0</v>
      </c>
      <c r="G12" s="256"/>
    </row>
    <row r="13" spans="1:7" x14ac:dyDescent="0.25">
      <c r="A13" s="66">
        <f>'Personnel Table'!A9</f>
        <v>0</v>
      </c>
      <c r="B13" s="67">
        <f>'Personnel Table'!J9</f>
        <v>0</v>
      </c>
      <c r="C13" s="67">
        <f>'Personnel Table'!K9</f>
        <v>0</v>
      </c>
      <c r="D13" s="99">
        <f>'Personnel Table'!L9</f>
        <v>0</v>
      </c>
      <c r="E13" s="99">
        <f>'Personnel Table'!M9</f>
        <v>0</v>
      </c>
      <c r="F13" s="99">
        <f>'Personnel Table'!N9</f>
        <v>0</v>
      </c>
      <c r="G13" s="256"/>
    </row>
    <row r="14" spans="1:7" x14ac:dyDescent="0.25">
      <c r="A14" s="66">
        <f>'Personnel Table'!A10</f>
        <v>0</v>
      </c>
      <c r="B14" s="67">
        <f>'Personnel Table'!J10</f>
        <v>0</v>
      </c>
      <c r="C14" s="67">
        <f>'Personnel Table'!K10</f>
        <v>0</v>
      </c>
      <c r="D14" s="99">
        <f>'Personnel Table'!L10</f>
        <v>0</v>
      </c>
      <c r="E14" s="99">
        <f>'Personnel Table'!M10</f>
        <v>0</v>
      </c>
      <c r="F14" s="99">
        <f>'Personnel Table'!N10</f>
        <v>0</v>
      </c>
      <c r="G14" s="256"/>
    </row>
    <row r="15" spans="1:7" x14ac:dyDescent="0.25">
      <c r="A15" s="66">
        <f>'Personnel Table'!A11</f>
        <v>0</v>
      </c>
      <c r="B15" s="67">
        <f>'Personnel Table'!J11</f>
        <v>0</v>
      </c>
      <c r="C15" s="67">
        <f>'Personnel Table'!K11</f>
        <v>0</v>
      </c>
      <c r="D15" s="99">
        <f>'Personnel Table'!L11</f>
        <v>0</v>
      </c>
      <c r="E15" s="99">
        <f>'Personnel Table'!M11</f>
        <v>0</v>
      </c>
      <c r="F15" s="99">
        <f>'Personnel Table'!N11</f>
        <v>0</v>
      </c>
      <c r="G15" s="256"/>
    </row>
    <row r="16" spans="1:7" x14ac:dyDescent="0.25">
      <c r="A16" s="66">
        <f>'Personnel Table'!A12</f>
        <v>0</v>
      </c>
      <c r="B16" s="67">
        <f>'Personnel Table'!J12</f>
        <v>0</v>
      </c>
      <c r="C16" s="67">
        <f>'Personnel Table'!K12</f>
        <v>0</v>
      </c>
      <c r="D16" s="99">
        <f>'Personnel Table'!L12</f>
        <v>0</v>
      </c>
      <c r="E16" s="99">
        <f>'Personnel Table'!M12</f>
        <v>0</v>
      </c>
      <c r="F16" s="99">
        <f>'Personnel Table'!N12</f>
        <v>0</v>
      </c>
      <c r="G16" s="256"/>
    </row>
    <row r="17" spans="1:26" x14ac:dyDescent="0.25">
      <c r="A17" s="66">
        <f>'Personnel Table'!A13</f>
        <v>0</v>
      </c>
      <c r="B17" s="67">
        <f>'Personnel Table'!J13</f>
        <v>0</v>
      </c>
      <c r="C17" s="67">
        <f>'Personnel Table'!K13</f>
        <v>0</v>
      </c>
      <c r="D17" s="99">
        <f>'Personnel Table'!L13</f>
        <v>0</v>
      </c>
      <c r="E17" s="99">
        <f>'Personnel Table'!M13</f>
        <v>0</v>
      </c>
      <c r="F17" s="99">
        <f>'Personnel Table'!N13</f>
        <v>0</v>
      </c>
      <c r="G17" s="256"/>
    </row>
    <row r="18" spans="1:26" x14ac:dyDescent="0.25">
      <c r="A18" s="66">
        <f>'Personnel Table'!A14</f>
        <v>0</v>
      </c>
      <c r="B18" s="67">
        <f>'Personnel Table'!J14</f>
        <v>0</v>
      </c>
      <c r="C18" s="67">
        <f>'Personnel Table'!K14</f>
        <v>0</v>
      </c>
      <c r="D18" s="99">
        <f>'Personnel Table'!L14</f>
        <v>0</v>
      </c>
      <c r="E18" s="99">
        <f>'Personnel Table'!M14</f>
        <v>0</v>
      </c>
      <c r="F18" s="99">
        <f>'Personnel Table'!N14</f>
        <v>0</v>
      </c>
      <c r="G18" s="256"/>
    </row>
    <row r="19" spans="1:26" ht="15.75" thickBot="1" x14ac:dyDescent="0.3">
      <c r="A19" s="66">
        <f>'Personnel Table'!A15</f>
        <v>0</v>
      </c>
      <c r="B19" s="67">
        <f>'Personnel Table'!J15</f>
        <v>0</v>
      </c>
      <c r="C19" s="67">
        <f>'Personnel Table'!K15</f>
        <v>0</v>
      </c>
      <c r="D19" s="99">
        <f>'Personnel Table'!L15</f>
        <v>0</v>
      </c>
      <c r="E19" s="99">
        <f>'Personnel Table'!M15</f>
        <v>0</v>
      </c>
      <c r="F19" s="99">
        <f>'Personnel Table'!N15</f>
        <v>0</v>
      </c>
      <c r="G19" s="258"/>
    </row>
    <row r="20" spans="1:26" ht="15.75" thickBot="1" x14ac:dyDescent="0.3">
      <c r="A20" s="176" t="str">
        <f>'Personnel Table'!A16</f>
        <v>TOTAL PERSONNEL</v>
      </c>
      <c r="B20" s="75">
        <f>'Personnel Table'!J16</f>
        <v>0</v>
      </c>
      <c r="C20" s="75">
        <f>'Personnel Table'!K16</f>
        <v>0</v>
      </c>
      <c r="D20" s="75">
        <f>'Personnel Table'!L16</f>
        <v>0</v>
      </c>
      <c r="E20" s="75">
        <f>'Personnel Table'!M16</f>
        <v>0</v>
      </c>
      <c r="F20" s="36">
        <f>'Personnel Table'!N16</f>
        <v>0</v>
      </c>
      <c r="G20" s="172">
        <f>SUM(B20:F20)</f>
        <v>0</v>
      </c>
    </row>
    <row r="21" spans="1:26" ht="15.75" customHeight="1" x14ac:dyDescent="0.25">
      <c r="A21" s="41"/>
      <c r="B21" s="65"/>
      <c r="C21" s="65"/>
      <c r="D21" s="65"/>
      <c r="E21" s="65"/>
      <c r="F21" s="65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customHeight="1" x14ac:dyDescent="0.25">
      <c r="A22" s="246" t="s">
        <v>52</v>
      </c>
      <c r="B22" s="247"/>
      <c r="C22" s="247"/>
      <c r="D22" s="247"/>
      <c r="E22" s="247"/>
      <c r="F22" s="247"/>
      <c r="G22" s="254"/>
    </row>
    <row r="23" spans="1:26" ht="15.75" customHeight="1" x14ac:dyDescent="0.25">
      <c r="A23" s="173">
        <f>'Personnel Table'!A21</f>
        <v>0</v>
      </c>
      <c r="B23" s="174">
        <f>'Personnel Table'!C21</f>
        <v>0</v>
      </c>
      <c r="C23" s="174">
        <f>'Personnel Table'!D21</f>
        <v>0</v>
      </c>
      <c r="D23" s="175">
        <f>'Personnel Table'!E21</f>
        <v>0</v>
      </c>
      <c r="E23" s="175">
        <f>'Personnel Table'!F21</f>
        <v>0</v>
      </c>
      <c r="F23" s="99">
        <f>'Personnel Table'!G21</f>
        <v>0</v>
      </c>
      <c r="G23" s="255"/>
    </row>
    <row r="24" spans="1:26" ht="15.75" customHeight="1" x14ac:dyDescent="0.25">
      <c r="A24" s="66">
        <f>'Personnel Table'!A22</f>
        <v>0</v>
      </c>
      <c r="B24" s="67">
        <f>'Personnel Table'!C22</f>
        <v>0</v>
      </c>
      <c r="C24" s="67">
        <f>'Personnel Table'!D22</f>
        <v>0</v>
      </c>
      <c r="D24" s="99">
        <f>'Personnel Table'!E22</f>
        <v>0</v>
      </c>
      <c r="E24" s="99">
        <f>'Personnel Table'!F22</f>
        <v>0</v>
      </c>
      <c r="F24" s="99">
        <f>'Personnel Table'!G22</f>
        <v>0</v>
      </c>
      <c r="G24" s="256"/>
    </row>
    <row r="25" spans="1:26" ht="15.75" customHeight="1" x14ac:dyDescent="0.25">
      <c r="A25" s="66">
        <f>'Personnel Table'!A23</f>
        <v>0</v>
      </c>
      <c r="B25" s="67">
        <f>'Personnel Table'!C23</f>
        <v>0</v>
      </c>
      <c r="C25" s="67">
        <f>'Personnel Table'!D23</f>
        <v>0</v>
      </c>
      <c r="D25" s="99">
        <f>'Personnel Table'!E23</f>
        <v>0</v>
      </c>
      <c r="E25" s="99">
        <f>'Personnel Table'!F23</f>
        <v>0</v>
      </c>
      <c r="F25" s="99">
        <f>'Personnel Table'!G23</f>
        <v>0</v>
      </c>
      <c r="G25" s="256"/>
    </row>
    <row r="26" spans="1:26" ht="15.75" customHeight="1" x14ac:dyDescent="0.25">
      <c r="A26" s="66">
        <f>'Personnel Table'!A24</f>
        <v>0</v>
      </c>
      <c r="B26" s="67">
        <f>'Personnel Table'!C24</f>
        <v>0</v>
      </c>
      <c r="C26" s="67">
        <f>'Personnel Table'!D24</f>
        <v>0</v>
      </c>
      <c r="D26" s="99">
        <f>'Personnel Table'!E24</f>
        <v>0</v>
      </c>
      <c r="E26" s="99">
        <f>'Personnel Table'!F24</f>
        <v>0</v>
      </c>
      <c r="F26" s="99">
        <f>'Personnel Table'!G24</f>
        <v>0</v>
      </c>
      <c r="G26" s="256"/>
    </row>
    <row r="27" spans="1:26" ht="15.75" customHeight="1" x14ac:dyDescent="0.25">
      <c r="A27" s="66">
        <f>'Personnel Table'!A25</f>
        <v>0</v>
      </c>
      <c r="B27" s="67">
        <f>'Personnel Table'!C25</f>
        <v>0</v>
      </c>
      <c r="C27" s="67">
        <f>'Personnel Table'!D25</f>
        <v>0</v>
      </c>
      <c r="D27" s="99">
        <f>'Personnel Table'!E25</f>
        <v>0</v>
      </c>
      <c r="E27" s="99">
        <f>'Personnel Table'!F25</f>
        <v>0</v>
      </c>
      <c r="F27" s="99">
        <f>'Personnel Table'!G25</f>
        <v>0</v>
      </c>
      <c r="G27" s="256"/>
    </row>
    <row r="28" spans="1:26" ht="15.75" customHeight="1" x14ac:dyDescent="0.25">
      <c r="A28" s="66">
        <f>'Personnel Table'!A26</f>
        <v>0</v>
      </c>
      <c r="B28" s="67">
        <f>'Personnel Table'!C26</f>
        <v>0</v>
      </c>
      <c r="C28" s="67">
        <f>'Personnel Table'!D26</f>
        <v>0</v>
      </c>
      <c r="D28" s="99">
        <f>'Personnel Table'!E26</f>
        <v>0</v>
      </c>
      <c r="E28" s="99">
        <f>'Personnel Table'!F26</f>
        <v>0</v>
      </c>
      <c r="F28" s="99">
        <f>'Personnel Table'!G26</f>
        <v>0</v>
      </c>
      <c r="G28" s="256"/>
    </row>
    <row r="29" spans="1:26" ht="15.75" customHeight="1" x14ac:dyDescent="0.25">
      <c r="A29" s="66">
        <f>'Personnel Table'!A27</f>
        <v>0</v>
      </c>
      <c r="B29" s="67">
        <f>'Personnel Table'!C27</f>
        <v>0</v>
      </c>
      <c r="C29" s="67">
        <f>'Personnel Table'!D27</f>
        <v>0</v>
      </c>
      <c r="D29" s="99">
        <f>'Personnel Table'!E27</f>
        <v>0</v>
      </c>
      <c r="E29" s="99">
        <f>'Personnel Table'!F27</f>
        <v>0</v>
      </c>
      <c r="F29" s="99">
        <f>'Personnel Table'!G27</f>
        <v>0</v>
      </c>
      <c r="G29" s="256"/>
    </row>
    <row r="30" spans="1:26" ht="15.75" customHeight="1" x14ac:dyDescent="0.25">
      <c r="A30" s="66">
        <f>'Personnel Table'!A28</f>
        <v>0</v>
      </c>
      <c r="B30" s="67">
        <f>'Personnel Table'!C28</f>
        <v>0</v>
      </c>
      <c r="C30" s="67">
        <f>'Personnel Table'!D28</f>
        <v>0</v>
      </c>
      <c r="D30" s="99">
        <f>'Personnel Table'!E28</f>
        <v>0</v>
      </c>
      <c r="E30" s="99">
        <f>'Personnel Table'!F28</f>
        <v>0</v>
      </c>
      <c r="F30" s="99">
        <f>'Personnel Table'!G28</f>
        <v>0</v>
      </c>
      <c r="G30" s="256"/>
    </row>
    <row r="31" spans="1:26" ht="15.75" customHeight="1" x14ac:dyDescent="0.25">
      <c r="A31" s="66">
        <f>'Personnel Table'!A29</f>
        <v>0</v>
      </c>
      <c r="B31" s="67">
        <f>'Personnel Table'!C29</f>
        <v>0</v>
      </c>
      <c r="C31" s="67">
        <f>'Personnel Table'!D29</f>
        <v>0</v>
      </c>
      <c r="D31" s="99">
        <f>'Personnel Table'!E29</f>
        <v>0</v>
      </c>
      <c r="E31" s="99">
        <f>'Personnel Table'!F29</f>
        <v>0</v>
      </c>
      <c r="F31" s="99">
        <f>'Personnel Table'!G29</f>
        <v>0</v>
      </c>
      <c r="G31" s="256"/>
    </row>
    <row r="32" spans="1:26" ht="15.75" customHeight="1" x14ac:dyDescent="0.25">
      <c r="A32" s="66">
        <f>'Personnel Table'!A30</f>
        <v>0</v>
      </c>
      <c r="B32" s="67">
        <f>'Personnel Table'!C30</f>
        <v>0</v>
      </c>
      <c r="C32" s="67">
        <f>'Personnel Table'!D30</f>
        <v>0</v>
      </c>
      <c r="D32" s="99">
        <f>'Personnel Table'!E30</f>
        <v>0</v>
      </c>
      <c r="E32" s="99">
        <f>'Personnel Table'!F30</f>
        <v>0</v>
      </c>
      <c r="F32" s="99">
        <f>'Personnel Table'!G30</f>
        <v>0</v>
      </c>
      <c r="G32" s="256"/>
    </row>
    <row r="33" spans="1:7" ht="15.75" customHeight="1" x14ac:dyDescent="0.25">
      <c r="A33" s="66">
        <f>'Personnel Table'!A31</f>
        <v>0</v>
      </c>
      <c r="B33" s="67">
        <f>'Personnel Table'!C31</f>
        <v>0</v>
      </c>
      <c r="C33" s="67">
        <f>'Personnel Table'!D31</f>
        <v>0</v>
      </c>
      <c r="D33" s="99">
        <f>'Personnel Table'!E31</f>
        <v>0</v>
      </c>
      <c r="E33" s="99">
        <f>'Personnel Table'!F31</f>
        <v>0</v>
      </c>
      <c r="F33" s="99">
        <f>'Personnel Table'!G31</f>
        <v>0</v>
      </c>
      <c r="G33" s="256"/>
    </row>
    <row r="34" spans="1:7" ht="15.75" customHeight="1" thickBot="1" x14ac:dyDescent="0.3">
      <c r="A34" s="66">
        <f>'Personnel Table'!A32</f>
        <v>0</v>
      </c>
      <c r="B34" s="67">
        <f>'Personnel Table'!C32</f>
        <v>0</v>
      </c>
      <c r="C34" s="67">
        <f>'Personnel Table'!D32</f>
        <v>0</v>
      </c>
      <c r="D34" s="99">
        <f>'Personnel Table'!E32</f>
        <v>0</v>
      </c>
      <c r="E34" s="99">
        <f>'Personnel Table'!F32</f>
        <v>0</v>
      </c>
      <c r="F34" s="99">
        <f>'Personnel Table'!G32</f>
        <v>0</v>
      </c>
      <c r="G34" s="256"/>
    </row>
    <row r="35" spans="1:7" ht="15.75" customHeight="1" thickBot="1" x14ac:dyDescent="0.3">
      <c r="A35" s="68" t="str">
        <f>'Personnel Table'!A33</f>
        <v>TOTAL BENEFITS</v>
      </c>
      <c r="B35" s="69">
        <f>'Personnel Table'!C33</f>
        <v>0</v>
      </c>
      <c r="C35" s="69">
        <f>'Personnel Table'!D33</f>
        <v>0</v>
      </c>
      <c r="D35" s="69">
        <f>'Personnel Table'!E33</f>
        <v>0</v>
      </c>
      <c r="E35" s="69">
        <f>'Personnel Table'!F33</f>
        <v>0</v>
      </c>
      <c r="F35" s="177">
        <f>'Personnel Table'!G33</f>
        <v>0</v>
      </c>
      <c r="G35" s="172">
        <f>SUM(B35:F35)</f>
        <v>0</v>
      </c>
    </row>
    <row r="36" spans="1:7" ht="15.75" customHeight="1" x14ac:dyDescent="0.25">
      <c r="A36" s="41"/>
      <c r="B36" s="70"/>
      <c r="C36" s="70"/>
      <c r="D36" s="70"/>
      <c r="E36" s="70"/>
      <c r="F36" s="70"/>
    </row>
    <row r="37" spans="1:7" ht="15.75" customHeight="1" x14ac:dyDescent="0.25">
      <c r="A37" s="246" t="s">
        <v>53</v>
      </c>
      <c r="B37" s="247"/>
      <c r="C37" s="247"/>
      <c r="D37" s="247"/>
      <c r="E37" s="247"/>
      <c r="F37" s="247"/>
      <c r="G37" s="254"/>
    </row>
    <row r="38" spans="1:7" ht="15.75" customHeight="1" x14ac:dyDescent="0.25">
      <c r="A38" s="173">
        <f>'Travel Table'!A4</f>
        <v>0</v>
      </c>
      <c r="B38" s="174">
        <f>'Travel Table'!G4</f>
        <v>0</v>
      </c>
      <c r="C38" s="174">
        <f>'Travel Table'!K4</f>
        <v>0</v>
      </c>
      <c r="D38" s="175">
        <f>'Travel Table'!O4</f>
        <v>0</v>
      </c>
      <c r="E38" s="175">
        <f>'Travel Table'!S4</f>
        <v>0</v>
      </c>
      <c r="F38" s="178">
        <f>'Travel Table'!W4</f>
        <v>0</v>
      </c>
      <c r="G38" s="255"/>
    </row>
    <row r="39" spans="1:7" ht="15.75" customHeight="1" x14ac:dyDescent="0.25">
      <c r="A39" s="66">
        <f>'Travel Table'!A5</f>
        <v>0</v>
      </c>
      <c r="B39" s="67">
        <f>'Travel Table'!G5</f>
        <v>0</v>
      </c>
      <c r="C39" s="67">
        <f>'Travel Table'!K5</f>
        <v>0</v>
      </c>
      <c r="D39" s="99">
        <f>'Travel Table'!O5</f>
        <v>0</v>
      </c>
      <c r="E39" s="99">
        <f>'Travel Table'!S5</f>
        <v>0</v>
      </c>
      <c r="F39" s="179">
        <f>'Travel Table'!W5</f>
        <v>0</v>
      </c>
      <c r="G39" s="256"/>
    </row>
    <row r="40" spans="1:7" ht="15.75" customHeight="1" x14ac:dyDescent="0.25">
      <c r="A40" s="66">
        <f>'Travel Table'!A6</f>
        <v>0</v>
      </c>
      <c r="B40" s="67">
        <f>'Travel Table'!G6</f>
        <v>0</v>
      </c>
      <c r="C40" s="67">
        <f>'Travel Table'!K6</f>
        <v>0</v>
      </c>
      <c r="D40" s="99">
        <f>'Travel Table'!O6</f>
        <v>0</v>
      </c>
      <c r="E40" s="99">
        <f>'Travel Table'!S6</f>
        <v>0</v>
      </c>
      <c r="F40" s="179">
        <f>'Travel Table'!W6</f>
        <v>0</v>
      </c>
      <c r="G40" s="256"/>
    </row>
    <row r="41" spans="1:7" ht="15.75" customHeight="1" x14ac:dyDescent="0.25">
      <c r="A41" s="66">
        <f>'Travel Table'!A7</f>
        <v>0</v>
      </c>
      <c r="B41" s="67">
        <f>'Travel Table'!G7</f>
        <v>0</v>
      </c>
      <c r="C41" s="67">
        <f>'Travel Table'!K7</f>
        <v>0</v>
      </c>
      <c r="D41" s="99">
        <f>'Travel Table'!O7</f>
        <v>0</v>
      </c>
      <c r="E41" s="99">
        <f>'Travel Table'!S7</f>
        <v>0</v>
      </c>
      <c r="F41" s="179">
        <f>'Travel Table'!W7</f>
        <v>0</v>
      </c>
      <c r="G41" s="256"/>
    </row>
    <row r="42" spans="1:7" ht="15.75" customHeight="1" x14ac:dyDescent="0.25">
      <c r="A42" s="66">
        <f>'Travel Table'!A8</f>
        <v>0</v>
      </c>
      <c r="B42" s="67">
        <f>'Travel Table'!G8</f>
        <v>0</v>
      </c>
      <c r="C42" s="67">
        <f>'Travel Table'!K8</f>
        <v>0</v>
      </c>
      <c r="D42" s="99">
        <f>'Travel Table'!O8</f>
        <v>0</v>
      </c>
      <c r="E42" s="99">
        <f>'Travel Table'!S8</f>
        <v>0</v>
      </c>
      <c r="F42" s="179">
        <f>'Travel Table'!W8</f>
        <v>0</v>
      </c>
      <c r="G42" s="256"/>
    </row>
    <row r="43" spans="1:7" ht="15.75" customHeight="1" x14ac:dyDescent="0.25">
      <c r="A43" s="66">
        <f>'Travel Table'!A9</f>
        <v>0</v>
      </c>
      <c r="B43" s="67">
        <f>'Travel Table'!G9</f>
        <v>0</v>
      </c>
      <c r="C43" s="67">
        <f>'Travel Table'!K9</f>
        <v>0</v>
      </c>
      <c r="D43" s="99">
        <f>'Travel Table'!O9</f>
        <v>0</v>
      </c>
      <c r="E43" s="99">
        <f>'Travel Table'!S9</f>
        <v>0</v>
      </c>
      <c r="F43" s="179">
        <f>'Travel Table'!W9</f>
        <v>0</v>
      </c>
      <c r="G43" s="256"/>
    </row>
    <row r="44" spans="1:7" ht="15.75" customHeight="1" x14ac:dyDescent="0.25">
      <c r="A44" s="66">
        <f>'Travel Table'!A10</f>
        <v>0</v>
      </c>
      <c r="B44" s="67">
        <f>'Travel Table'!G10</f>
        <v>0</v>
      </c>
      <c r="C44" s="67">
        <f>'Travel Table'!K10</f>
        <v>0</v>
      </c>
      <c r="D44" s="99">
        <f>'Travel Table'!O10</f>
        <v>0</v>
      </c>
      <c r="E44" s="99">
        <f>'Travel Table'!S10</f>
        <v>0</v>
      </c>
      <c r="F44" s="179">
        <f>'Travel Table'!W10</f>
        <v>0</v>
      </c>
      <c r="G44" s="256"/>
    </row>
    <row r="45" spans="1:7" ht="15.75" customHeight="1" x14ac:dyDescent="0.25">
      <c r="A45" s="66">
        <f>'Travel Table'!A11</f>
        <v>0</v>
      </c>
      <c r="B45" s="67">
        <f>'Travel Table'!G11</f>
        <v>0</v>
      </c>
      <c r="C45" s="67">
        <f>'Travel Table'!K11</f>
        <v>0</v>
      </c>
      <c r="D45" s="99">
        <f>'Travel Table'!O11</f>
        <v>0</v>
      </c>
      <c r="E45" s="99">
        <f>'Travel Table'!S11</f>
        <v>0</v>
      </c>
      <c r="F45" s="179">
        <f>'Travel Table'!W11</f>
        <v>0</v>
      </c>
      <c r="G45" s="256"/>
    </row>
    <row r="46" spans="1:7" ht="15.75" customHeight="1" x14ac:dyDescent="0.25">
      <c r="A46" s="66">
        <f>'Travel Table'!A12</f>
        <v>0</v>
      </c>
      <c r="B46" s="67">
        <f>'Travel Table'!G12</f>
        <v>0</v>
      </c>
      <c r="C46" s="67">
        <f>'Travel Table'!K12</f>
        <v>0</v>
      </c>
      <c r="D46" s="99">
        <f>'Travel Table'!O12</f>
        <v>0</v>
      </c>
      <c r="E46" s="99">
        <f>'Travel Table'!S12</f>
        <v>0</v>
      </c>
      <c r="F46" s="179">
        <f>'Travel Table'!W12</f>
        <v>0</v>
      </c>
      <c r="G46" s="256"/>
    </row>
    <row r="47" spans="1:7" ht="15.75" customHeight="1" thickBot="1" x14ac:dyDescent="0.3">
      <c r="A47" s="66">
        <f>'Travel Table'!A13</f>
        <v>0</v>
      </c>
      <c r="B47" s="67">
        <f>'Travel Table'!G13</f>
        <v>0</v>
      </c>
      <c r="C47" s="67">
        <f>'Travel Table'!K13</f>
        <v>0</v>
      </c>
      <c r="D47" s="167">
        <f>'Travel Table'!O14</f>
        <v>0</v>
      </c>
      <c r="E47" s="167">
        <f>'Travel Table'!S14</f>
        <v>0</v>
      </c>
      <c r="F47" s="180">
        <f>'Travel Table'!W14</f>
        <v>0</v>
      </c>
      <c r="G47" s="258"/>
    </row>
    <row r="48" spans="1:7" ht="15.75" customHeight="1" thickTop="1" thickBot="1" x14ac:dyDescent="0.3">
      <c r="A48" s="68" t="str">
        <f>'Travel Table'!A14</f>
        <v>TRAVEL TOTAL</v>
      </c>
      <c r="B48" s="69">
        <f>'Travel Table'!G14</f>
        <v>0</v>
      </c>
      <c r="C48" s="69">
        <f>'Travel Table'!K14</f>
        <v>0</v>
      </c>
      <c r="D48" s="69">
        <f>'Travel Table'!O14</f>
        <v>0</v>
      </c>
      <c r="E48" s="69">
        <f>'Travel Table'!S14</f>
        <v>0</v>
      </c>
      <c r="F48" s="177">
        <f>'Travel Table'!W14</f>
        <v>0</v>
      </c>
      <c r="G48" s="172">
        <f>SUM(B48:F48)</f>
        <v>0</v>
      </c>
    </row>
    <row r="49" spans="1:7" ht="15.75" customHeight="1" x14ac:dyDescent="0.25">
      <c r="A49" s="41"/>
      <c r="B49" s="65"/>
      <c r="C49" s="65"/>
      <c r="D49" s="65"/>
      <c r="E49" s="65"/>
      <c r="F49" s="65"/>
    </row>
    <row r="50" spans="1:7" ht="15.75" customHeight="1" x14ac:dyDescent="0.25">
      <c r="A50" s="246" t="s">
        <v>17</v>
      </c>
      <c r="B50" s="247"/>
      <c r="C50" s="247"/>
      <c r="D50" s="247"/>
      <c r="E50" s="247"/>
      <c r="F50" s="247"/>
      <c r="G50" s="254"/>
    </row>
    <row r="51" spans="1:7" ht="15.75" customHeight="1" x14ac:dyDescent="0.25">
      <c r="A51" s="66">
        <f>'Equipment Table'!A4</f>
        <v>0</v>
      </c>
      <c r="B51" s="67">
        <f>'Equipment Table'!F4</f>
        <v>0</v>
      </c>
      <c r="C51" s="67">
        <f>'Equipment Table'!J4</f>
        <v>0</v>
      </c>
      <c r="D51" s="99">
        <f>'Equipment Table'!N4</f>
        <v>0</v>
      </c>
      <c r="E51" s="99">
        <f>'Equipment Table'!R4</f>
        <v>0</v>
      </c>
      <c r="F51" s="179">
        <f>'Equipment Table'!V4</f>
        <v>0</v>
      </c>
      <c r="G51" s="255"/>
    </row>
    <row r="52" spans="1:7" ht="15.75" customHeight="1" x14ac:dyDescent="0.25">
      <c r="A52" s="66">
        <f>'Equipment Table'!A5</f>
        <v>0</v>
      </c>
      <c r="B52" s="67">
        <f>'Equipment Table'!F5</f>
        <v>0</v>
      </c>
      <c r="C52" s="67">
        <f>'Equipment Table'!J5</f>
        <v>0</v>
      </c>
      <c r="D52" s="99">
        <f>'Equipment Table'!N5</f>
        <v>0</v>
      </c>
      <c r="E52" s="99">
        <f>'Equipment Table'!R5</f>
        <v>0</v>
      </c>
      <c r="F52" s="179">
        <f>'Equipment Table'!V5</f>
        <v>0</v>
      </c>
      <c r="G52" s="256"/>
    </row>
    <row r="53" spans="1:7" ht="15.75" customHeight="1" x14ac:dyDescent="0.25">
      <c r="A53" s="66">
        <f>'Equipment Table'!A6</f>
        <v>0</v>
      </c>
      <c r="B53" s="67">
        <f>'Equipment Table'!F6</f>
        <v>0</v>
      </c>
      <c r="C53" s="67">
        <f>'Equipment Table'!J6</f>
        <v>0</v>
      </c>
      <c r="D53" s="99">
        <f>'Equipment Table'!N6</f>
        <v>0</v>
      </c>
      <c r="E53" s="99">
        <f>'Equipment Table'!R6</f>
        <v>0</v>
      </c>
      <c r="F53" s="179">
        <f>'Equipment Table'!V6</f>
        <v>0</v>
      </c>
      <c r="G53" s="256"/>
    </row>
    <row r="54" spans="1:7" ht="15.75" customHeight="1" x14ac:dyDescent="0.25">
      <c r="A54" s="66">
        <f>'Equipment Table'!A7</f>
        <v>0</v>
      </c>
      <c r="B54" s="67">
        <f>'Equipment Table'!F7</f>
        <v>0</v>
      </c>
      <c r="C54" s="67">
        <f>'Equipment Table'!J7</f>
        <v>0</v>
      </c>
      <c r="D54" s="99">
        <f>'Equipment Table'!N7</f>
        <v>0</v>
      </c>
      <c r="E54" s="99">
        <f>'Equipment Table'!R7</f>
        <v>0</v>
      </c>
      <c r="F54" s="179">
        <f>'Equipment Table'!V7</f>
        <v>0</v>
      </c>
      <c r="G54" s="256"/>
    </row>
    <row r="55" spans="1:7" ht="15.75" customHeight="1" x14ac:dyDescent="0.25">
      <c r="A55" s="66">
        <f>'Equipment Table'!A8</f>
        <v>0</v>
      </c>
      <c r="B55" s="67">
        <f>'Equipment Table'!F8</f>
        <v>0</v>
      </c>
      <c r="C55" s="67">
        <f>'Equipment Table'!J8</f>
        <v>0</v>
      </c>
      <c r="D55" s="99">
        <f>'Equipment Table'!N8</f>
        <v>0</v>
      </c>
      <c r="E55" s="99">
        <f>'Equipment Table'!R8</f>
        <v>0</v>
      </c>
      <c r="F55" s="179">
        <f>'Equipment Table'!V8</f>
        <v>0</v>
      </c>
      <c r="G55" s="256"/>
    </row>
    <row r="56" spans="1:7" ht="15.75" customHeight="1" x14ac:dyDescent="0.25">
      <c r="A56" s="66">
        <f>'Equipment Table'!A9</f>
        <v>0</v>
      </c>
      <c r="B56" s="67">
        <f>'Equipment Table'!F9</f>
        <v>0</v>
      </c>
      <c r="C56" s="67">
        <f>'Equipment Table'!J9</f>
        <v>0</v>
      </c>
      <c r="D56" s="99">
        <f>'Equipment Table'!N9</f>
        <v>0</v>
      </c>
      <c r="E56" s="99">
        <f>'Equipment Table'!R9</f>
        <v>0</v>
      </c>
      <c r="F56" s="179">
        <f>'Equipment Table'!V9</f>
        <v>0</v>
      </c>
      <c r="G56" s="256"/>
    </row>
    <row r="57" spans="1:7" ht="15.75" customHeight="1" x14ac:dyDescent="0.25">
      <c r="A57" s="66">
        <f>'Equipment Table'!A10</f>
        <v>0</v>
      </c>
      <c r="B57" s="67">
        <f>'Equipment Table'!F10</f>
        <v>0</v>
      </c>
      <c r="C57" s="67">
        <f>'Equipment Table'!J10</f>
        <v>0</v>
      </c>
      <c r="D57" s="99">
        <f>'Equipment Table'!N10</f>
        <v>0</v>
      </c>
      <c r="E57" s="99">
        <f>'Equipment Table'!R10</f>
        <v>0</v>
      </c>
      <c r="F57" s="179">
        <f>'Equipment Table'!V10</f>
        <v>0</v>
      </c>
      <c r="G57" s="256"/>
    </row>
    <row r="58" spans="1:7" ht="15.75" customHeight="1" x14ac:dyDescent="0.25">
      <c r="A58" s="66">
        <f>'Equipment Table'!A11</f>
        <v>0</v>
      </c>
      <c r="B58" s="67">
        <f>'Equipment Table'!F11</f>
        <v>0</v>
      </c>
      <c r="C58" s="67">
        <f>'Equipment Table'!J11</f>
        <v>0</v>
      </c>
      <c r="D58" s="99">
        <f>'Equipment Table'!N11</f>
        <v>0</v>
      </c>
      <c r="E58" s="99">
        <f>'Equipment Table'!R11</f>
        <v>0</v>
      </c>
      <c r="F58" s="179">
        <f>'Equipment Table'!V11</f>
        <v>0</v>
      </c>
      <c r="G58" s="256"/>
    </row>
    <row r="59" spans="1:7" ht="15.75" customHeight="1" x14ac:dyDescent="0.25">
      <c r="A59" s="66">
        <f>'Equipment Table'!A12</f>
        <v>0</v>
      </c>
      <c r="B59" s="67">
        <f>'Equipment Table'!F12</f>
        <v>0</v>
      </c>
      <c r="C59" s="67">
        <f>'Equipment Table'!J12</f>
        <v>0</v>
      </c>
      <c r="D59" s="99">
        <f>'Equipment Table'!N12</f>
        <v>0</v>
      </c>
      <c r="E59" s="99">
        <f>'Equipment Table'!R12</f>
        <v>0</v>
      </c>
      <c r="F59" s="179">
        <f>'Equipment Table'!V12</f>
        <v>0</v>
      </c>
      <c r="G59" s="256"/>
    </row>
    <row r="60" spans="1:7" ht="15.75" customHeight="1" thickBot="1" x14ac:dyDescent="0.3">
      <c r="A60" s="71">
        <f>'Equipment Table'!A13</f>
        <v>0</v>
      </c>
      <c r="B60" s="72">
        <f>'Equipment Table'!F13</f>
        <v>0</v>
      </c>
      <c r="C60" s="72">
        <f>'Equipment Table'!J13</f>
        <v>0</v>
      </c>
      <c r="D60" s="167">
        <f>'Equipment Table'!N13</f>
        <v>0</v>
      </c>
      <c r="E60" s="167">
        <f>'Equipment Table'!R13</f>
        <v>0</v>
      </c>
      <c r="F60" s="180">
        <f>'Equipment Table'!V13</f>
        <v>0</v>
      </c>
      <c r="G60" s="258"/>
    </row>
    <row r="61" spans="1:7" ht="15.75" customHeight="1" thickTop="1" thickBot="1" x14ac:dyDescent="0.3">
      <c r="A61" s="68" t="str">
        <f>'Equipment Table'!A14</f>
        <v>EQUIPMENT TOTAL</v>
      </c>
      <c r="B61" s="69">
        <f>'Equipment Table'!F14</f>
        <v>0</v>
      </c>
      <c r="C61" s="69">
        <f>'Equipment Table'!J14</f>
        <v>0</v>
      </c>
      <c r="D61" s="69">
        <f>'Equipment Table'!N14</f>
        <v>0</v>
      </c>
      <c r="E61" s="69">
        <f>'Equipment Table'!R14</f>
        <v>0</v>
      </c>
      <c r="F61" s="177">
        <f>'Equipment Table'!V14</f>
        <v>0</v>
      </c>
      <c r="G61" s="172">
        <f>SUM(B61:F61)</f>
        <v>0</v>
      </c>
    </row>
    <row r="62" spans="1:7" ht="15.75" customHeight="1" x14ac:dyDescent="0.25">
      <c r="B62" s="65"/>
      <c r="C62" s="65"/>
      <c r="D62" s="65"/>
      <c r="E62" s="65"/>
      <c r="F62" s="65"/>
    </row>
    <row r="63" spans="1:7" ht="15.75" customHeight="1" x14ac:dyDescent="0.25">
      <c r="A63" s="259" t="s">
        <v>31</v>
      </c>
      <c r="B63" s="260"/>
      <c r="C63" s="260"/>
      <c r="D63" s="260"/>
      <c r="E63" s="260"/>
      <c r="F63" s="260"/>
      <c r="G63" s="251"/>
    </row>
    <row r="64" spans="1:7" ht="15.75" customHeight="1" x14ac:dyDescent="0.25">
      <c r="A64" s="66">
        <f>'Supply Table'!A4</f>
        <v>0</v>
      </c>
      <c r="B64" s="67">
        <f>'Supply Table'!F4</f>
        <v>0</v>
      </c>
      <c r="C64" s="67">
        <f>'Supply Table'!J4</f>
        <v>0</v>
      </c>
      <c r="D64" s="99">
        <f>'Supply Table'!N4</f>
        <v>0</v>
      </c>
      <c r="E64" s="99">
        <f>'Supply Table'!R4</f>
        <v>0</v>
      </c>
      <c r="F64" s="179">
        <f>'Supply Table'!V4</f>
        <v>0</v>
      </c>
      <c r="G64" s="255"/>
    </row>
    <row r="65" spans="1:7" ht="15.75" customHeight="1" x14ac:dyDescent="0.25">
      <c r="A65" s="66">
        <f>'Supply Table'!A5</f>
        <v>0</v>
      </c>
      <c r="B65" s="67">
        <f>'Supply Table'!F5</f>
        <v>0</v>
      </c>
      <c r="C65" s="67">
        <f>'Supply Table'!J5</f>
        <v>0</v>
      </c>
      <c r="D65" s="99">
        <f>'Supply Table'!N5</f>
        <v>0</v>
      </c>
      <c r="E65" s="99">
        <f>'Supply Table'!R5</f>
        <v>0</v>
      </c>
      <c r="F65" s="179">
        <f>'Supply Table'!V5</f>
        <v>0</v>
      </c>
      <c r="G65" s="256"/>
    </row>
    <row r="66" spans="1:7" ht="15.75" customHeight="1" x14ac:dyDescent="0.25">
      <c r="A66" s="66">
        <f>'Supply Table'!A6</f>
        <v>0</v>
      </c>
      <c r="B66" s="67">
        <f>'Supply Table'!F6</f>
        <v>0</v>
      </c>
      <c r="C66" s="67">
        <f>'Supply Table'!J6</f>
        <v>0</v>
      </c>
      <c r="D66" s="99">
        <f>'Supply Table'!N6</f>
        <v>0</v>
      </c>
      <c r="E66" s="99">
        <f>'Supply Table'!R6</f>
        <v>0</v>
      </c>
      <c r="F66" s="179">
        <f>'Supply Table'!V6</f>
        <v>0</v>
      </c>
      <c r="G66" s="256"/>
    </row>
    <row r="67" spans="1:7" ht="15.75" customHeight="1" x14ac:dyDescent="0.25">
      <c r="A67" s="66">
        <f>'Supply Table'!A7</f>
        <v>0</v>
      </c>
      <c r="B67" s="67">
        <f>'Supply Table'!F7</f>
        <v>0</v>
      </c>
      <c r="C67" s="67">
        <f>'Supply Table'!J7</f>
        <v>0</v>
      </c>
      <c r="D67" s="99">
        <f>'Supply Table'!N7</f>
        <v>0</v>
      </c>
      <c r="E67" s="99">
        <f>'Supply Table'!R7</f>
        <v>0</v>
      </c>
      <c r="F67" s="179">
        <f>'Supply Table'!V7</f>
        <v>0</v>
      </c>
      <c r="G67" s="256"/>
    </row>
    <row r="68" spans="1:7" ht="15.75" customHeight="1" x14ac:dyDescent="0.25">
      <c r="A68" s="66">
        <f>'Supply Table'!A8</f>
        <v>0</v>
      </c>
      <c r="B68" s="67">
        <f>'Supply Table'!F8</f>
        <v>0</v>
      </c>
      <c r="C68" s="67">
        <f>'Supply Table'!J8</f>
        <v>0</v>
      </c>
      <c r="D68" s="99">
        <f>'Supply Table'!N8</f>
        <v>0</v>
      </c>
      <c r="E68" s="99">
        <f>'Supply Table'!R8</f>
        <v>0</v>
      </c>
      <c r="F68" s="179">
        <f>'Supply Table'!V8</f>
        <v>0</v>
      </c>
      <c r="G68" s="256"/>
    </row>
    <row r="69" spans="1:7" ht="15.75" customHeight="1" x14ac:dyDescent="0.25">
      <c r="A69" s="66">
        <f>'Supply Table'!A9</f>
        <v>0</v>
      </c>
      <c r="B69" s="67">
        <f>'Supply Table'!F9</f>
        <v>0</v>
      </c>
      <c r="C69" s="67">
        <f>'Supply Table'!J9</f>
        <v>0</v>
      </c>
      <c r="D69" s="99">
        <f>'Supply Table'!N9</f>
        <v>0</v>
      </c>
      <c r="E69" s="99">
        <f>'Supply Table'!R9</f>
        <v>0</v>
      </c>
      <c r="F69" s="179">
        <f>'Supply Table'!V9</f>
        <v>0</v>
      </c>
      <c r="G69" s="256"/>
    </row>
    <row r="70" spans="1:7" ht="15.75" customHeight="1" x14ac:dyDescent="0.25">
      <c r="A70" s="66">
        <f>'Supply Table'!A10</f>
        <v>0</v>
      </c>
      <c r="B70" s="67">
        <f>'Supply Table'!F10</f>
        <v>0</v>
      </c>
      <c r="C70" s="67">
        <f>'Supply Table'!J10</f>
        <v>0</v>
      </c>
      <c r="D70" s="99">
        <f>'Supply Table'!N10</f>
        <v>0</v>
      </c>
      <c r="E70" s="99">
        <f>'Supply Table'!R10</f>
        <v>0</v>
      </c>
      <c r="F70" s="179">
        <f>'Supply Table'!V10</f>
        <v>0</v>
      </c>
      <c r="G70" s="256"/>
    </row>
    <row r="71" spans="1:7" ht="15.75" customHeight="1" x14ac:dyDescent="0.25">
      <c r="A71" s="66">
        <f>'Supply Table'!A11</f>
        <v>0</v>
      </c>
      <c r="B71" s="67">
        <f>'Supply Table'!F11</f>
        <v>0</v>
      </c>
      <c r="C71" s="67">
        <f>'Supply Table'!J11</f>
        <v>0</v>
      </c>
      <c r="D71" s="99">
        <f>'Supply Table'!N11</f>
        <v>0</v>
      </c>
      <c r="E71" s="99">
        <f>'Supply Table'!R11</f>
        <v>0</v>
      </c>
      <c r="F71" s="179">
        <f>'Supply Table'!V11</f>
        <v>0</v>
      </c>
      <c r="G71" s="256"/>
    </row>
    <row r="72" spans="1:7" ht="15.75" customHeight="1" x14ac:dyDescent="0.25">
      <c r="A72" s="66">
        <f>'Supply Table'!A12</f>
        <v>0</v>
      </c>
      <c r="B72" s="67">
        <f>'Supply Table'!F12</f>
        <v>0</v>
      </c>
      <c r="C72" s="67">
        <f>'Supply Table'!J12</f>
        <v>0</v>
      </c>
      <c r="D72" s="99">
        <f>'Supply Table'!N12</f>
        <v>0</v>
      </c>
      <c r="E72" s="99">
        <f>'Supply Table'!R12</f>
        <v>0</v>
      </c>
      <c r="F72" s="179">
        <f>'Supply Table'!V12</f>
        <v>0</v>
      </c>
      <c r="G72" s="256"/>
    </row>
    <row r="73" spans="1:7" ht="15.75" customHeight="1" thickBot="1" x14ac:dyDescent="0.3">
      <c r="A73" s="66">
        <f>'Supply Table'!A13</f>
        <v>0</v>
      </c>
      <c r="B73" s="67">
        <f>'Supply Table'!F13</f>
        <v>0</v>
      </c>
      <c r="C73" s="67">
        <f>'Supply Table'!J13</f>
        <v>0</v>
      </c>
      <c r="D73" s="99">
        <f>'Supply Table'!N13</f>
        <v>0</v>
      </c>
      <c r="E73" s="99">
        <f>'Supply Table'!R13</f>
        <v>0</v>
      </c>
      <c r="F73" s="179">
        <f>'Supply Table'!V13</f>
        <v>0</v>
      </c>
      <c r="G73" s="256"/>
    </row>
    <row r="74" spans="1:7" ht="15.75" customHeight="1" thickBot="1" x14ac:dyDescent="0.3">
      <c r="A74" s="68" t="str">
        <f>'Supply Table'!A14</f>
        <v>Supplies Total</v>
      </c>
      <c r="B74" s="69">
        <f>'Supply Table'!F14</f>
        <v>0</v>
      </c>
      <c r="C74" s="69">
        <f>'Supply Table'!J14</f>
        <v>0</v>
      </c>
      <c r="D74" s="69">
        <f>'Supply Table'!N14</f>
        <v>0</v>
      </c>
      <c r="E74" s="69">
        <f>'Supply Table'!R14</f>
        <v>0</v>
      </c>
      <c r="F74" s="177">
        <f>'Supply Table'!V14</f>
        <v>0</v>
      </c>
      <c r="G74" s="172">
        <f>SUM(B74:F74)</f>
        <v>0</v>
      </c>
    </row>
    <row r="75" spans="1:7" ht="15.75" customHeight="1" x14ac:dyDescent="0.25">
      <c r="B75" s="65"/>
      <c r="C75" s="65"/>
      <c r="D75" s="65"/>
      <c r="E75" s="65"/>
      <c r="F75" s="65"/>
    </row>
    <row r="76" spans="1:7" ht="15.75" customHeight="1" x14ac:dyDescent="0.25">
      <c r="A76" s="253" t="s">
        <v>61</v>
      </c>
      <c r="B76" s="247"/>
      <c r="C76" s="247"/>
      <c r="D76" s="247"/>
      <c r="E76" s="247"/>
      <c r="F76" s="247"/>
      <c r="G76" s="254"/>
    </row>
    <row r="77" spans="1:7" ht="15.75" customHeight="1" x14ac:dyDescent="0.25">
      <c r="A77" s="181"/>
      <c r="B77" s="182"/>
      <c r="C77" s="182"/>
      <c r="D77" s="183"/>
      <c r="E77" s="183"/>
      <c r="F77" s="183"/>
      <c r="G77" s="255"/>
    </row>
    <row r="78" spans="1:7" s="83" customFormat="1" ht="15.75" customHeight="1" thickBot="1" x14ac:dyDescent="0.3">
      <c r="A78" s="73"/>
      <c r="B78" s="74"/>
      <c r="C78" s="74"/>
      <c r="D78" s="168"/>
      <c r="E78" s="168"/>
      <c r="F78" s="168"/>
      <c r="G78" s="256"/>
    </row>
    <row r="79" spans="1:7" ht="15.75" customHeight="1" thickBot="1" x14ac:dyDescent="0.3">
      <c r="A79" s="127" t="s">
        <v>67</v>
      </c>
      <c r="B79" s="74">
        <f>SUM(B77:B78)</f>
        <v>0</v>
      </c>
      <c r="C79" s="74">
        <f>SUM(C77:C78)</f>
        <v>0</v>
      </c>
      <c r="D79" s="74">
        <f t="shared" ref="D79:F79" si="0">SUM(D77:D78)</f>
        <v>0</v>
      </c>
      <c r="E79" s="74">
        <f t="shared" si="0"/>
        <v>0</v>
      </c>
      <c r="F79" s="184">
        <f t="shared" si="0"/>
        <v>0</v>
      </c>
      <c r="G79" s="172">
        <f>SUM(B79:F79)</f>
        <v>0</v>
      </c>
    </row>
    <row r="80" spans="1:7" ht="15.75" customHeight="1" x14ac:dyDescent="0.25">
      <c r="B80" s="65"/>
      <c r="C80" s="65"/>
      <c r="D80" s="65"/>
      <c r="E80" s="65"/>
      <c r="F80" s="65"/>
    </row>
    <row r="81" spans="1:7" ht="15.75" customHeight="1" x14ac:dyDescent="0.25">
      <c r="A81" s="261" t="s">
        <v>54</v>
      </c>
      <c r="B81" s="247"/>
      <c r="C81" s="247"/>
      <c r="D81" s="247"/>
      <c r="E81" s="247"/>
      <c r="F81" s="247"/>
      <c r="G81" s="254"/>
    </row>
    <row r="82" spans="1:7" ht="15.75" customHeight="1" x14ac:dyDescent="0.25">
      <c r="A82" s="173">
        <f>'Other Table'!A4</f>
        <v>0</v>
      </c>
      <c r="B82" s="174">
        <f>'Other Table'!F4</f>
        <v>0</v>
      </c>
      <c r="C82" s="174">
        <f>'Other Table'!J4</f>
        <v>0</v>
      </c>
      <c r="D82" s="175">
        <f>'Other Table'!N4</f>
        <v>0</v>
      </c>
      <c r="E82" s="175">
        <f>'Other Table'!R4</f>
        <v>0</v>
      </c>
      <c r="F82" s="178">
        <f>'Other Table'!V4</f>
        <v>0</v>
      </c>
      <c r="G82" s="255"/>
    </row>
    <row r="83" spans="1:7" ht="15.75" customHeight="1" x14ac:dyDescent="0.25">
      <c r="A83" s="66">
        <f>'Other Table'!A5</f>
        <v>0</v>
      </c>
      <c r="B83" s="67">
        <f>'Other Table'!F5</f>
        <v>0</v>
      </c>
      <c r="C83" s="67">
        <f>'Other Table'!J5</f>
        <v>0</v>
      </c>
      <c r="D83" s="99">
        <f>'Other Table'!N5</f>
        <v>0</v>
      </c>
      <c r="E83" s="99">
        <f>'Other Table'!R5</f>
        <v>0</v>
      </c>
      <c r="F83" s="179">
        <f>'Other Table'!V5</f>
        <v>0</v>
      </c>
      <c r="G83" s="256"/>
    </row>
    <row r="84" spans="1:7" ht="15.75" customHeight="1" x14ac:dyDescent="0.25">
      <c r="A84" s="66">
        <f>'Other Table'!A6</f>
        <v>0</v>
      </c>
      <c r="B84" s="67">
        <f>'Other Table'!F6</f>
        <v>0</v>
      </c>
      <c r="C84" s="67">
        <f>'Other Table'!J6</f>
        <v>0</v>
      </c>
      <c r="D84" s="99">
        <f>'Other Table'!N6</f>
        <v>0</v>
      </c>
      <c r="E84" s="99">
        <f>'Other Table'!R6</f>
        <v>0</v>
      </c>
      <c r="F84" s="179">
        <f>'Other Table'!V6</f>
        <v>0</v>
      </c>
      <c r="G84" s="256"/>
    </row>
    <row r="85" spans="1:7" ht="15.75" customHeight="1" x14ac:dyDescent="0.25">
      <c r="A85" s="66">
        <f>'Other Table'!A7</f>
        <v>0</v>
      </c>
      <c r="B85" s="67">
        <f>'Other Table'!F7</f>
        <v>0</v>
      </c>
      <c r="C85" s="67">
        <f>'Other Table'!J7</f>
        <v>0</v>
      </c>
      <c r="D85" s="99">
        <f>'Other Table'!N7</f>
        <v>0</v>
      </c>
      <c r="E85" s="99">
        <f>'Other Table'!R7</f>
        <v>0</v>
      </c>
      <c r="F85" s="179">
        <f>'Other Table'!V7</f>
        <v>0</v>
      </c>
      <c r="G85" s="256"/>
    </row>
    <row r="86" spans="1:7" ht="15.75" customHeight="1" x14ac:dyDescent="0.25">
      <c r="A86" s="66">
        <f>'Other Table'!A8</f>
        <v>0</v>
      </c>
      <c r="B86" s="67">
        <f>'Other Table'!F8</f>
        <v>0</v>
      </c>
      <c r="C86" s="67">
        <f>'Other Table'!J8</f>
        <v>0</v>
      </c>
      <c r="D86" s="99">
        <f>'Other Table'!N8</f>
        <v>0</v>
      </c>
      <c r="E86" s="99">
        <f>'Other Table'!R8</f>
        <v>0</v>
      </c>
      <c r="F86" s="179">
        <f>'Other Table'!V8</f>
        <v>0</v>
      </c>
      <c r="G86" s="256"/>
    </row>
    <row r="87" spans="1:7" ht="15.75" customHeight="1" x14ac:dyDescent="0.25">
      <c r="A87" s="66">
        <f>'Other Table'!A9</f>
        <v>0</v>
      </c>
      <c r="B87" s="67">
        <f>'Other Table'!F9</f>
        <v>0</v>
      </c>
      <c r="C87" s="67">
        <f>'Other Table'!J9</f>
        <v>0</v>
      </c>
      <c r="D87" s="99">
        <f>'Other Table'!N9</f>
        <v>0</v>
      </c>
      <c r="E87" s="99">
        <f>'Other Table'!R9</f>
        <v>0</v>
      </c>
      <c r="F87" s="179">
        <f>'Other Table'!V9</f>
        <v>0</v>
      </c>
      <c r="G87" s="256"/>
    </row>
    <row r="88" spans="1:7" ht="15.75" customHeight="1" x14ac:dyDescent="0.25">
      <c r="A88" s="66">
        <f>'Other Table'!A10</f>
        <v>0</v>
      </c>
      <c r="B88" s="67">
        <f>'Other Table'!F10</f>
        <v>0</v>
      </c>
      <c r="C88" s="67">
        <f>'Other Table'!J10</f>
        <v>0</v>
      </c>
      <c r="D88" s="99">
        <f>'Other Table'!N10</f>
        <v>0</v>
      </c>
      <c r="E88" s="99">
        <f>'Other Table'!R10</f>
        <v>0</v>
      </c>
      <c r="F88" s="179">
        <f>'Other Table'!V10</f>
        <v>0</v>
      </c>
      <c r="G88" s="256"/>
    </row>
    <row r="89" spans="1:7" ht="15.75" customHeight="1" x14ac:dyDescent="0.25">
      <c r="A89" s="66">
        <f>'Other Table'!A11</f>
        <v>0</v>
      </c>
      <c r="B89" s="67">
        <f>'Other Table'!F11</f>
        <v>0</v>
      </c>
      <c r="C89" s="67">
        <f>'Other Table'!J11</f>
        <v>0</v>
      </c>
      <c r="D89" s="99">
        <f>'Other Table'!N11</f>
        <v>0</v>
      </c>
      <c r="E89" s="99">
        <f>'Other Table'!R11</f>
        <v>0</v>
      </c>
      <c r="F89" s="179">
        <f>'Other Table'!V11</f>
        <v>0</v>
      </c>
      <c r="G89" s="256"/>
    </row>
    <row r="90" spans="1:7" ht="15.75" customHeight="1" x14ac:dyDescent="0.25">
      <c r="A90" s="66">
        <f>'Other Table'!A12</f>
        <v>0</v>
      </c>
      <c r="B90" s="67">
        <f>'Other Table'!F12</f>
        <v>0</v>
      </c>
      <c r="C90" s="67">
        <f>'Other Table'!J12</f>
        <v>0</v>
      </c>
      <c r="D90" s="99">
        <f>'Other Table'!N12</f>
        <v>0</v>
      </c>
      <c r="E90" s="99">
        <f>'Other Table'!R12</f>
        <v>0</v>
      </c>
      <c r="F90" s="179">
        <f>'Other Table'!V12</f>
        <v>0</v>
      </c>
      <c r="G90" s="256"/>
    </row>
    <row r="91" spans="1:7" ht="15.75" customHeight="1" thickBot="1" x14ac:dyDescent="0.3">
      <c r="A91" s="71">
        <f>'Other Table'!A13</f>
        <v>0</v>
      </c>
      <c r="B91" s="72">
        <f>'Other Table'!F13</f>
        <v>0</v>
      </c>
      <c r="C91" s="72">
        <f>'Other Table'!J13</f>
        <v>0</v>
      </c>
      <c r="D91" s="167">
        <f>'Other Table'!N13</f>
        <v>0</v>
      </c>
      <c r="E91" s="167">
        <f>'Other Table'!R13</f>
        <v>0</v>
      </c>
      <c r="F91" s="180">
        <f>'Other Table'!V13</f>
        <v>0</v>
      </c>
      <c r="G91" s="256"/>
    </row>
    <row r="92" spans="1:7" ht="15.75" customHeight="1" thickTop="1" thickBot="1" x14ac:dyDescent="0.3">
      <c r="A92" s="68" t="str">
        <f>'Other Table'!A14</f>
        <v>OTHER TOTAL</v>
      </c>
      <c r="B92" s="69">
        <f>'Other Table'!F14</f>
        <v>0</v>
      </c>
      <c r="C92" s="69">
        <f>'Other Table'!J14</f>
        <v>0</v>
      </c>
      <c r="D92" s="69">
        <f>'Other Table'!N14</f>
        <v>0</v>
      </c>
      <c r="E92" s="69">
        <f>'Other Table'!R14</f>
        <v>0</v>
      </c>
      <c r="F92" s="177">
        <f>'Other Table'!V14</f>
        <v>0</v>
      </c>
      <c r="G92" s="172">
        <f>SUM(B92:F92)</f>
        <v>0</v>
      </c>
    </row>
    <row r="93" spans="1:7" ht="15.75" customHeight="1" x14ac:dyDescent="0.25">
      <c r="B93" s="65"/>
      <c r="C93" s="65"/>
      <c r="D93" s="65"/>
      <c r="E93" s="65"/>
      <c r="F93" s="65"/>
    </row>
    <row r="94" spans="1:7" ht="15.75" customHeight="1" thickBot="1" x14ac:dyDescent="0.3">
      <c r="A94" s="246" t="s">
        <v>55</v>
      </c>
      <c r="B94" s="247"/>
      <c r="C94" s="247"/>
      <c r="D94" s="247"/>
      <c r="E94" s="247"/>
      <c r="F94" s="247"/>
      <c r="G94" s="248"/>
    </row>
    <row r="95" spans="1:7" ht="15.75" customHeight="1" thickBot="1" x14ac:dyDescent="0.3">
      <c r="A95" s="185">
        <v>0.1</v>
      </c>
      <c r="B95" s="69">
        <f>(B20+B48+B35+B61+B74+B92)*$A$95</f>
        <v>0</v>
      </c>
      <c r="C95" s="69">
        <f>(C20+C48+C35+C61+C74+C92)*$A$95</f>
        <v>0</v>
      </c>
      <c r="D95" s="69">
        <f>(D20+D48+D35+D61+D74+D92)*$A$95</f>
        <v>0</v>
      </c>
      <c r="E95" s="69">
        <f>(E20+E48+E35+E61+E74+E92)*$A$95</f>
        <v>0</v>
      </c>
      <c r="F95" s="177">
        <f>(F20+F48+F35+F61+F74+F92)*$A$95</f>
        <v>0</v>
      </c>
      <c r="G95" s="186">
        <f>SUM(B95:F95)</f>
        <v>0</v>
      </c>
    </row>
    <row r="96" spans="1:7" ht="15.75" customHeight="1" thickBot="1" x14ac:dyDescent="0.3">
      <c r="B96" s="65"/>
      <c r="C96" s="65"/>
      <c r="D96" s="65"/>
      <c r="E96" s="65"/>
      <c r="F96" s="65"/>
    </row>
    <row r="97" spans="1:7" ht="15.75" customHeight="1" thickBot="1" x14ac:dyDescent="0.3">
      <c r="A97" s="115"/>
      <c r="B97" s="116" t="s">
        <v>32</v>
      </c>
      <c r="C97" s="116" t="s">
        <v>4</v>
      </c>
      <c r="D97" s="169" t="s">
        <v>6</v>
      </c>
      <c r="E97" s="169" t="s">
        <v>7</v>
      </c>
      <c r="F97" s="170" t="s">
        <v>8</v>
      </c>
      <c r="G97" s="187" t="s">
        <v>68</v>
      </c>
    </row>
    <row r="98" spans="1:7" ht="15.75" customHeight="1" thickBot="1" x14ac:dyDescent="0.3">
      <c r="A98" s="76" t="s">
        <v>56</v>
      </c>
      <c r="B98" s="77">
        <f>B20+B35+B48+B61+B74+B79+B92+B95</f>
        <v>0</v>
      </c>
      <c r="C98" s="77">
        <f>C20+C35+C48+C61+C74+C79+C92+C95</f>
        <v>0</v>
      </c>
      <c r="D98" s="77">
        <f>D20+D35+D48+D61+D74+D79+D92+D95</f>
        <v>0</v>
      </c>
      <c r="E98" s="77">
        <f>E20+E35+E48+E61+E74+E79+E92+E95</f>
        <v>0</v>
      </c>
      <c r="F98" s="188">
        <f>F20+F35+F48+F61+F74+F79+F92+F95</f>
        <v>0</v>
      </c>
      <c r="G98" s="172">
        <f>SUM(B98:F98)</f>
        <v>0</v>
      </c>
    </row>
    <row r="99" spans="1:7" ht="15.75" customHeight="1" thickBot="1" x14ac:dyDescent="0.3">
      <c r="A99" s="78" t="s">
        <v>62</v>
      </c>
      <c r="B99" s="79" t="e">
        <f t="shared" ref="B99:G99" si="1">B79/B98</f>
        <v>#DIV/0!</v>
      </c>
      <c r="C99" s="79" t="e">
        <f t="shared" si="1"/>
        <v>#DIV/0!</v>
      </c>
      <c r="D99" s="159" t="e">
        <f t="shared" si="1"/>
        <v>#DIV/0!</v>
      </c>
      <c r="E99" s="159" t="e">
        <f t="shared" si="1"/>
        <v>#DIV/0!</v>
      </c>
      <c r="F99" s="189" t="e">
        <f t="shared" si="1"/>
        <v>#DIV/0!</v>
      </c>
      <c r="G99" s="190" t="e">
        <f t="shared" si="1"/>
        <v>#DIV/0!</v>
      </c>
    </row>
    <row r="100" spans="1:7" ht="15.75" customHeight="1" x14ac:dyDescent="0.25">
      <c r="A100" s="41" t="s">
        <v>57</v>
      </c>
      <c r="B100" s="191">
        <f>400000-B98</f>
        <v>400000</v>
      </c>
      <c r="C100" s="191">
        <f>400000-C98</f>
        <v>400000</v>
      </c>
      <c r="D100" s="192">
        <f>400000-D98</f>
        <v>400000</v>
      </c>
      <c r="E100" s="192">
        <f t="shared" ref="E100:G100" si="2">400000-E98</f>
        <v>400000</v>
      </c>
      <c r="F100" s="192">
        <f t="shared" si="2"/>
        <v>400000</v>
      </c>
      <c r="G100" s="193">
        <f t="shared" si="2"/>
        <v>400000</v>
      </c>
    </row>
    <row r="101" spans="1:7" ht="15.75" customHeight="1" x14ac:dyDescent="0.25">
      <c r="B101" s="65"/>
      <c r="C101" s="65"/>
      <c r="D101" s="65"/>
      <c r="E101" s="65"/>
      <c r="F101" s="65"/>
    </row>
    <row r="102" spans="1:7" ht="15.75" customHeight="1" x14ac:dyDescent="0.25">
      <c r="B102" s="65"/>
      <c r="C102" s="65"/>
      <c r="D102" s="65"/>
      <c r="E102" s="65"/>
      <c r="F102" s="65"/>
    </row>
    <row r="103" spans="1:7" ht="15.75" customHeight="1" x14ac:dyDescent="0.25">
      <c r="B103" s="80"/>
      <c r="C103" s="65"/>
      <c r="D103" s="65"/>
      <c r="E103" s="65"/>
      <c r="F103" s="65"/>
    </row>
    <row r="104" spans="1:7" ht="15.75" customHeight="1" x14ac:dyDescent="0.25">
      <c r="B104" s="65"/>
      <c r="C104" s="65"/>
      <c r="D104" s="65"/>
      <c r="E104" s="65"/>
      <c r="F104" s="65"/>
    </row>
    <row r="105" spans="1:7" ht="15.75" customHeight="1" x14ac:dyDescent="0.25">
      <c r="B105" s="65"/>
      <c r="C105" s="65"/>
      <c r="D105" s="65"/>
      <c r="E105" s="65"/>
      <c r="F105" s="65"/>
    </row>
    <row r="106" spans="1:7" ht="15.75" customHeight="1" x14ac:dyDescent="0.2"/>
    <row r="107" spans="1:7" ht="15.75" customHeight="1" x14ac:dyDescent="0.2"/>
    <row r="108" spans="1:7" ht="15.75" customHeight="1" x14ac:dyDescent="0.2"/>
    <row r="109" spans="1:7" ht="15.75" customHeight="1" x14ac:dyDescent="0.2"/>
    <row r="110" spans="1:7" ht="15.75" customHeight="1" x14ac:dyDescent="0.2"/>
    <row r="111" spans="1:7" ht="15.75" customHeight="1" x14ac:dyDescent="0.2"/>
    <row r="112" spans="1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9">
    <mergeCell ref="G64:G73"/>
    <mergeCell ref="A81:G81"/>
    <mergeCell ref="G82:G91"/>
    <mergeCell ref="A94:G94"/>
    <mergeCell ref="A1:G1"/>
    <mergeCell ref="A2:G2"/>
    <mergeCell ref="A3:G3"/>
    <mergeCell ref="A76:G76"/>
    <mergeCell ref="G77:G78"/>
    <mergeCell ref="A5:G5"/>
    <mergeCell ref="A7:G7"/>
    <mergeCell ref="A22:G22"/>
    <mergeCell ref="A37:G37"/>
    <mergeCell ref="G8:G19"/>
    <mergeCell ref="G23:G34"/>
    <mergeCell ref="G38:G47"/>
    <mergeCell ref="A50:G50"/>
    <mergeCell ref="G51:G60"/>
    <mergeCell ref="A63:G6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Personnel Table</vt:lpstr>
      <vt:lpstr>Travel Table</vt:lpstr>
      <vt:lpstr>Equipment Table</vt:lpstr>
      <vt:lpstr>Supply Table</vt:lpstr>
      <vt:lpstr>Other Table</vt:lpstr>
      <vt:lpstr>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cruprecht@lindenwood.edu</dc:creator>
  <cp:lastModifiedBy>Leary, Michael</cp:lastModifiedBy>
  <dcterms:created xsi:type="dcterms:W3CDTF">2019-11-26T18:25:40Z</dcterms:created>
  <dcterms:modified xsi:type="dcterms:W3CDTF">2020-10-28T14:30:38Z</dcterms:modified>
</cp:coreProperties>
</file>